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\Desktop\CCT2019\"/>
    </mc:Choice>
  </mc:AlternateContent>
  <xr:revisionPtr revIDLastSave="0" documentId="8_{2E948E19-E5BF-40C2-9622-79E54776F6DF}" xr6:coauthVersionLast="43" xr6:coauthVersionMax="43" xr10:uidLastSave="{00000000-0000-0000-0000-000000000000}"/>
  <bookViews>
    <workbookView xWindow="-110" yWindow="-110" windowWidth="19420" windowHeight="10420" tabRatio="500" xr2:uid="{00000000-000D-0000-FFFF-FFFF00000000}"/>
  </bookViews>
  <sheets>
    <sheet name="Olomouc_Frýdek-Místek" sheetId="2" r:id="rId1"/>
    <sheet name="Celkový" sheetId="5" r:id="rId2"/>
  </sheets>
  <definedNames>
    <definedName name="__Anonymous_Sheet_DB__1">#REF!</definedName>
    <definedName name="__Anonymous_Sheet_DB__1_1">#REF!</definedName>
    <definedName name="__Anonymous_Sheet_DB__1_2">#REF!</definedName>
    <definedName name="__Anonymous_Sheet_DB__1_3">#REF!</definedName>
    <definedName name="__Anonymous_Sheet_DB__2">#REF!</definedName>
    <definedName name="__Anonymous_Sheet_DB__2_1">#REF!</definedName>
    <definedName name="__Anonymous_Sheet_DB__3">#REF!</definedName>
    <definedName name="__Anonymous_Sheet_DB__4">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9" i="5" l="1"/>
  <c r="J154" i="2"/>
  <c r="H154" i="2" s="1"/>
  <c r="I154" i="2"/>
  <c r="G154" i="2"/>
  <c r="F154" i="2" s="1"/>
  <c r="J153" i="2"/>
  <c r="I153" i="2"/>
  <c r="H153" i="2"/>
  <c r="G153" i="2"/>
  <c r="J152" i="2"/>
  <c r="I152" i="2"/>
  <c r="G152" i="2" s="1"/>
  <c r="F152" i="2" s="1"/>
  <c r="H152" i="2"/>
  <c r="J151" i="2"/>
  <c r="I151" i="2"/>
  <c r="G151" i="2" s="1"/>
  <c r="H151" i="2"/>
  <c r="J150" i="2"/>
  <c r="H150" i="2" s="1"/>
  <c r="I150" i="2"/>
  <c r="G150" i="2" s="1"/>
  <c r="F150" i="2" s="1"/>
  <c r="J149" i="2"/>
  <c r="I149" i="2"/>
  <c r="H149" i="2"/>
  <c r="G149" i="2"/>
  <c r="J148" i="2"/>
  <c r="I148" i="2"/>
  <c r="G148" i="2" s="1"/>
  <c r="F148" i="2" s="1"/>
  <c r="H148" i="2"/>
  <c r="J147" i="2"/>
  <c r="H147" i="2" s="1"/>
  <c r="I147" i="2"/>
  <c r="G147" i="2" s="1"/>
  <c r="F147" i="2" s="1"/>
  <c r="J146" i="2"/>
  <c r="H146" i="2" s="1"/>
  <c r="I146" i="2"/>
  <c r="G146" i="2" s="1"/>
  <c r="J145" i="2"/>
  <c r="H145" i="2" s="1"/>
  <c r="I145" i="2"/>
  <c r="G145" i="2"/>
  <c r="F145" i="2"/>
  <c r="J144" i="2"/>
  <c r="I144" i="2"/>
  <c r="H144" i="2"/>
  <c r="G144" i="2"/>
  <c r="F144" i="2" s="1"/>
  <c r="J143" i="2"/>
  <c r="H143" i="2" s="1"/>
  <c r="I143" i="2"/>
  <c r="G143" i="2" s="1"/>
  <c r="F143" i="2"/>
  <c r="J142" i="2"/>
  <c r="H142" i="2" s="1"/>
  <c r="I142" i="2"/>
  <c r="G142" i="2" s="1"/>
  <c r="F142" i="2"/>
  <c r="J141" i="2"/>
  <c r="H141" i="2" s="1"/>
  <c r="I141" i="2"/>
  <c r="G141" i="2"/>
  <c r="F141" i="2"/>
  <c r="J140" i="2"/>
  <c r="I140" i="2"/>
  <c r="H140" i="2"/>
  <c r="G140" i="2"/>
  <c r="F140" i="2" s="1"/>
  <c r="J139" i="2"/>
  <c r="I139" i="2"/>
  <c r="G139" i="2" s="1"/>
  <c r="H139" i="2"/>
  <c r="F139" i="2"/>
  <c r="J138" i="2"/>
  <c r="H138" i="2" s="1"/>
  <c r="I138" i="2"/>
  <c r="G138" i="2"/>
  <c r="F138" i="2"/>
  <c r="J137" i="2"/>
  <c r="I137" i="2"/>
  <c r="H137" i="2"/>
  <c r="G137" i="2"/>
  <c r="F137" i="2" s="1"/>
  <c r="J136" i="2"/>
  <c r="I136" i="2"/>
  <c r="G136" i="2" s="1"/>
  <c r="F136" i="2" s="1"/>
  <c r="H136" i="2"/>
  <c r="J135" i="2"/>
  <c r="I135" i="2"/>
  <c r="G135" i="2" s="1"/>
  <c r="F135" i="2" s="1"/>
  <c r="H135" i="2"/>
  <c r="J134" i="2"/>
  <c r="H134" i="2" s="1"/>
  <c r="I134" i="2"/>
  <c r="G134" i="2" s="1"/>
  <c r="F134" i="2" s="1"/>
  <c r="J133" i="2"/>
  <c r="I133" i="2"/>
  <c r="H133" i="2"/>
  <c r="G133" i="2"/>
  <c r="J132" i="2"/>
  <c r="I132" i="2"/>
  <c r="G132" i="2" s="1"/>
  <c r="F132" i="2" s="1"/>
  <c r="H132" i="2"/>
  <c r="J131" i="2"/>
  <c r="H131" i="2" s="1"/>
  <c r="I131" i="2"/>
  <c r="G131" i="2" s="1"/>
  <c r="J130" i="2"/>
  <c r="H130" i="2" s="1"/>
  <c r="I130" i="2"/>
  <c r="G130" i="2" s="1"/>
  <c r="F130" i="2" s="1"/>
  <c r="J129" i="2"/>
  <c r="H129" i="2" s="1"/>
  <c r="I129" i="2"/>
  <c r="G129" i="2"/>
  <c r="F129" i="2"/>
  <c r="J128" i="2"/>
  <c r="I128" i="2"/>
  <c r="H128" i="2"/>
  <c r="G128" i="2"/>
  <c r="F128" i="2" s="1"/>
  <c r="J127" i="2"/>
  <c r="H127" i="2" s="1"/>
  <c r="F127" i="2" s="1"/>
  <c r="I127" i="2"/>
  <c r="G127" i="2" s="1"/>
  <c r="J126" i="2"/>
  <c r="H126" i="2" s="1"/>
  <c r="I126" i="2"/>
  <c r="G126" i="2" s="1"/>
  <c r="F126" i="2" s="1"/>
  <c r="J125" i="2"/>
  <c r="H125" i="2" s="1"/>
  <c r="I125" i="2"/>
  <c r="G125" i="2"/>
  <c r="F125" i="2" s="1"/>
  <c r="J124" i="2"/>
  <c r="I124" i="2"/>
  <c r="H124" i="2"/>
  <c r="G124" i="2"/>
  <c r="J123" i="2"/>
  <c r="I123" i="2"/>
  <c r="G123" i="2" s="1"/>
  <c r="H123" i="2"/>
  <c r="F123" i="2" s="1"/>
  <c r="J122" i="2"/>
  <c r="H122" i="2" s="1"/>
  <c r="I122" i="2"/>
  <c r="G122" i="2"/>
  <c r="F122" i="2" s="1"/>
  <c r="J121" i="2"/>
  <c r="I121" i="2"/>
  <c r="H121" i="2"/>
  <c r="G121" i="2"/>
  <c r="J120" i="2"/>
  <c r="I120" i="2"/>
  <c r="G120" i="2" s="1"/>
  <c r="F120" i="2" s="1"/>
  <c r="H120" i="2"/>
  <c r="J119" i="2"/>
  <c r="I119" i="2"/>
  <c r="G119" i="2" s="1"/>
  <c r="H119" i="2"/>
  <c r="J118" i="2"/>
  <c r="H118" i="2" s="1"/>
  <c r="I118" i="2"/>
  <c r="G118" i="2" s="1"/>
  <c r="F118" i="2" s="1"/>
  <c r="J117" i="2"/>
  <c r="I117" i="2"/>
  <c r="H117" i="2"/>
  <c r="G117" i="2"/>
  <c r="J116" i="2"/>
  <c r="I116" i="2"/>
  <c r="G116" i="2" s="1"/>
  <c r="F116" i="2" s="1"/>
  <c r="H116" i="2"/>
  <c r="J115" i="2"/>
  <c r="H115" i="2" s="1"/>
  <c r="I115" i="2"/>
  <c r="G115" i="2" s="1"/>
  <c r="F115" i="2" s="1"/>
  <c r="J114" i="2"/>
  <c r="H114" i="2" s="1"/>
  <c r="I114" i="2"/>
  <c r="G114" i="2" s="1"/>
  <c r="J113" i="2"/>
  <c r="H113" i="2" s="1"/>
  <c r="I113" i="2"/>
  <c r="G113" i="2"/>
  <c r="F113" i="2"/>
  <c r="J112" i="2"/>
  <c r="I112" i="2"/>
  <c r="H112" i="2"/>
  <c r="G112" i="2"/>
  <c r="F112" i="2" s="1"/>
  <c r="J111" i="2"/>
  <c r="H111" i="2" s="1"/>
  <c r="I111" i="2"/>
  <c r="G111" i="2" s="1"/>
  <c r="F111" i="2"/>
  <c r="J110" i="2"/>
  <c r="H110" i="2" s="1"/>
  <c r="I110" i="2"/>
  <c r="G110" i="2" s="1"/>
  <c r="F110" i="2"/>
  <c r="J109" i="2"/>
  <c r="H109" i="2" s="1"/>
  <c r="F109" i="2" s="1"/>
  <c r="I109" i="2"/>
  <c r="G109" i="2"/>
  <c r="J108" i="2"/>
  <c r="I108" i="2"/>
  <c r="H108" i="2"/>
  <c r="G108" i="2"/>
  <c r="F108" i="2" s="1"/>
  <c r="J107" i="2"/>
  <c r="I107" i="2"/>
  <c r="G107" i="2" s="1"/>
  <c r="H107" i="2"/>
  <c r="F107" i="2"/>
  <c r="J106" i="2"/>
  <c r="H106" i="2" s="1"/>
  <c r="I106" i="2"/>
  <c r="G106" i="2"/>
  <c r="F106" i="2"/>
  <c r="J105" i="2"/>
  <c r="I105" i="2"/>
  <c r="H105" i="2"/>
  <c r="G105" i="2"/>
  <c r="F105" i="2" s="1"/>
  <c r="J104" i="2"/>
  <c r="I104" i="2"/>
  <c r="G104" i="2" s="1"/>
  <c r="F104" i="2" s="1"/>
  <c r="H104" i="2"/>
  <c r="J103" i="2"/>
  <c r="I103" i="2"/>
  <c r="G103" i="2" s="1"/>
  <c r="F103" i="2" s="1"/>
  <c r="H103" i="2"/>
  <c r="J102" i="2"/>
  <c r="H102" i="2" s="1"/>
  <c r="I102" i="2"/>
  <c r="G102" i="2"/>
  <c r="F102" i="2" s="1"/>
  <c r="J101" i="2"/>
  <c r="I101" i="2"/>
  <c r="H101" i="2"/>
  <c r="G101" i="2"/>
  <c r="F101" i="2" s="1"/>
  <c r="J100" i="2"/>
  <c r="I100" i="2"/>
  <c r="G100" i="2" s="1"/>
  <c r="F100" i="2" s="1"/>
  <c r="H100" i="2"/>
  <c r="J99" i="2"/>
  <c r="H99" i="2" s="1"/>
  <c r="I99" i="2"/>
  <c r="G99" i="2" s="1"/>
  <c r="J98" i="2"/>
  <c r="H98" i="2" s="1"/>
  <c r="I98" i="2"/>
  <c r="G98" i="2" s="1"/>
  <c r="F98" i="2" s="1"/>
  <c r="J97" i="2"/>
  <c r="H97" i="2" s="1"/>
  <c r="F97" i="2" s="1"/>
  <c r="I97" i="2"/>
  <c r="G97" i="2"/>
  <c r="J96" i="2"/>
  <c r="I96" i="2"/>
  <c r="H96" i="2"/>
  <c r="G96" i="2"/>
  <c r="F96" i="2" s="1"/>
  <c r="J95" i="2"/>
  <c r="H95" i="2" s="1"/>
  <c r="F95" i="2" s="1"/>
  <c r="I95" i="2"/>
  <c r="G95" i="2" s="1"/>
  <c r="J94" i="2"/>
  <c r="H94" i="2" s="1"/>
  <c r="I94" i="2"/>
  <c r="G94" i="2" s="1"/>
  <c r="F94" i="2" s="1"/>
  <c r="J93" i="2"/>
  <c r="H93" i="2" s="1"/>
  <c r="I93" i="2"/>
  <c r="G93" i="2"/>
  <c r="F93" i="2" s="1"/>
  <c r="J92" i="2"/>
  <c r="I92" i="2"/>
  <c r="H92" i="2"/>
  <c r="G92" i="2"/>
  <c r="J91" i="2"/>
  <c r="I91" i="2"/>
  <c r="G91" i="2" s="1"/>
  <c r="H91" i="2"/>
  <c r="F91" i="2" s="1"/>
  <c r="J90" i="2"/>
  <c r="H90" i="2" s="1"/>
  <c r="I90" i="2"/>
  <c r="G90" i="2"/>
  <c r="F90" i="2" s="1"/>
  <c r="J89" i="2"/>
  <c r="I89" i="2"/>
  <c r="H89" i="2"/>
  <c r="G89" i="2"/>
  <c r="J88" i="2"/>
  <c r="I88" i="2"/>
  <c r="G88" i="2" s="1"/>
  <c r="H88" i="2"/>
  <c r="J87" i="2"/>
  <c r="I87" i="2"/>
  <c r="G87" i="2" s="1"/>
  <c r="H87" i="2"/>
  <c r="J86" i="2"/>
  <c r="H86" i="2" s="1"/>
  <c r="I86" i="2"/>
  <c r="G86" i="2" s="1"/>
  <c r="F86" i="2" s="1"/>
  <c r="J85" i="2"/>
  <c r="I85" i="2"/>
  <c r="H85" i="2"/>
  <c r="G85" i="2"/>
  <c r="J84" i="2"/>
  <c r="I84" i="2"/>
  <c r="G84" i="2" s="1"/>
  <c r="F84" i="2" s="1"/>
  <c r="H84" i="2"/>
  <c r="J83" i="2"/>
  <c r="H83" i="2" s="1"/>
  <c r="I83" i="2"/>
  <c r="G83" i="2" s="1"/>
  <c r="F83" i="2" s="1"/>
  <c r="J82" i="2"/>
  <c r="H82" i="2" s="1"/>
  <c r="I82" i="2"/>
  <c r="G82" i="2" s="1"/>
  <c r="J81" i="2"/>
  <c r="H81" i="2" s="1"/>
  <c r="I81" i="2"/>
  <c r="G81" i="2"/>
  <c r="F81" i="2"/>
  <c r="J80" i="2"/>
  <c r="I80" i="2"/>
  <c r="H80" i="2"/>
  <c r="G80" i="2"/>
  <c r="F80" i="2" s="1"/>
  <c r="J79" i="2"/>
  <c r="H79" i="2" s="1"/>
  <c r="I79" i="2"/>
  <c r="G79" i="2" s="1"/>
  <c r="F79" i="2"/>
  <c r="J78" i="2"/>
  <c r="H78" i="2" s="1"/>
  <c r="I78" i="2"/>
  <c r="G78" i="2" s="1"/>
  <c r="F78" i="2"/>
  <c r="J77" i="2"/>
  <c r="H77" i="2" s="1"/>
  <c r="F77" i="2" s="1"/>
  <c r="I77" i="2"/>
  <c r="G77" i="2"/>
  <c r="J76" i="2"/>
  <c r="I76" i="2"/>
  <c r="H76" i="2"/>
  <c r="G76" i="2"/>
  <c r="F76" i="2" s="1"/>
  <c r="J75" i="2"/>
  <c r="I75" i="2"/>
  <c r="G75" i="2" s="1"/>
  <c r="H75" i="2"/>
  <c r="F75" i="2"/>
  <c r="J74" i="2"/>
  <c r="H74" i="2" s="1"/>
  <c r="I74" i="2"/>
  <c r="G74" i="2"/>
  <c r="F74" i="2"/>
  <c r="J73" i="2"/>
  <c r="I73" i="2"/>
  <c r="H73" i="2"/>
  <c r="G73" i="2"/>
  <c r="F73" i="2" s="1"/>
  <c r="J72" i="2"/>
  <c r="I72" i="2"/>
  <c r="G72" i="2" s="1"/>
  <c r="F72" i="2" s="1"/>
  <c r="H72" i="2"/>
  <c r="J71" i="2"/>
  <c r="I71" i="2"/>
  <c r="G71" i="2" s="1"/>
  <c r="F71" i="2" s="1"/>
  <c r="H71" i="2"/>
  <c r="J70" i="2"/>
  <c r="H70" i="2" s="1"/>
  <c r="I70" i="2"/>
  <c r="G70" i="2"/>
  <c r="F70" i="2" s="1"/>
  <c r="J69" i="2"/>
  <c r="I69" i="2"/>
  <c r="H69" i="2"/>
  <c r="G69" i="2"/>
  <c r="F69" i="2" s="1"/>
  <c r="J68" i="2"/>
  <c r="I68" i="2"/>
  <c r="G68" i="2" s="1"/>
  <c r="H68" i="2"/>
  <c r="J67" i="2"/>
  <c r="H67" i="2" s="1"/>
  <c r="I67" i="2"/>
  <c r="G67" i="2" s="1"/>
  <c r="J66" i="2"/>
  <c r="H66" i="2" s="1"/>
  <c r="I66" i="2"/>
  <c r="G66" i="2" s="1"/>
  <c r="F66" i="2" s="1"/>
  <c r="J65" i="2"/>
  <c r="H65" i="2" s="1"/>
  <c r="F65" i="2" s="1"/>
  <c r="I65" i="2"/>
  <c r="G65" i="2"/>
  <c r="J64" i="2"/>
  <c r="I64" i="2"/>
  <c r="H64" i="2"/>
  <c r="G64" i="2"/>
  <c r="F64" i="2" s="1"/>
  <c r="J63" i="2"/>
  <c r="H63" i="2" s="1"/>
  <c r="F63" i="2" s="1"/>
  <c r="I63" i="2"/>
  <c r="G63" i="2" s="1"/>
  <c r="J62" i="2"/>
  <c r="H62" i="2" s="1"/>
  <c r="I62" i="2"/>
  <c r="G62" i="2" s="1"/>
  <c r="J61" i="2"/>
  <c r="H61" i="2" s="1"/>
  <c r="F61" i="2" s="1"/>
  <c r="I61" i="2"/>
  <c r="G61" i="2"/>
  <c r="J60" i="2"/>
  <c r="I60" i="2"/>
  <c r="H60" i="2"/>
  <c r="G60" i="2"/>
  <c r="F60" i="2" s="1"/>
  <c r="J59" i="2"/>
  <c r="I59" i="2"/>
  <c r="G59" i="2" s="1"/>
  <c r="H59" i="2"/>
  <c r="F59" i="2"/>
  <c r="J58" i="2"/>
  <c r="H58" i="2" s="1"/>
  <c r="I58" i="2"/>
  <c r="G58" i="2"/>
  <c r="F58" i="2"/>
  <c r="J57" i="2"/>
  <c r="I57" i="2"/>
  <c r="H57" i="2"/>
  <c r="G57" i="2"/>
  <c r="F57" i="2" s="1"/>
  <c r="J56" i="2"/>
  <c r="I56" i="2"/>
  <c r="G56" i="2" s="1"/>
  <c r="H56" i="2"/>
  <c r="J55" i="2"/>
  <c r="H55" i="2" s="1"/>
  <c r="I55" i="2"/>
  <c r="G55" i="2" s="1"/>
  <c r="F55" i="2" s="1"/>
  <c r="J54" i="2"/>
  <c r="H54" i="2" s="1"/>
  <c r="I54" i="2"/>
  <c r="G54" i="2"/>
  <c r="F54" i="2"/>
  <c r="J53" i="2"/>
  <c r="I53" i="2"/>
  <c r="H53" i="2"/>
  <c r="G53" i="2"/>
  <c r="F53" i="2" s="1"/>
  <c r="J52" i="2"/>
  <c r="I52" i="2"/>
  <c r="G52" i="2" s="1"/>
  <c r="F52" i="2" s="1"/>
  <c r="H52" i="2"/>
  <c r="J51" i="2"/>
  <c r="H51" i="2" s="1"/>
  <c r="I51" i="2"/>
  <c r="G51" i="2" s="1"/>
  <c r="J50" i="2"/>
  <c r="H50" i="2" s="1"/>
  <c r="F50" i="2" s="1"/>
  <c r="I50" i="2"/>
  <c r="G50" i="2"/>
  <c r="J49" i="2"/>
  <c r="I49" i="2"/>
  <c r="H49" i="2"/>
  <c r="G49" i="2"/>
  <c r="F49" i="2" s="1"/>
  <c r="J48" i="2"/>
  <c r="I48" i="2"/>
  <c r="G48" i="2" s="1"/>
  <c r="H48" i="2"/>
  <c r="J47" i="2"/>
  <c r="H47" i="2" s="1"/>
  <c r="I47" i="2"/>
  <c r="G47" i="2" s="1"/>
  <c r="F47" i="2" s="1"/>
  <c r="J46" i="2"/>
  <c r="H46" i="2" s="1"/>
  <c r="I46" i="2"/>
  <c r="G46" i="2"/>
  <c r="F46" i="2"/>
  <c r="J45" i="2"/>
  <c r="I45" i="2"/>
  <c r="H45" i="2"/>
  <c r="G45" i="2"/>
  <c r="F45" i="2" s="1"/>
  <c r="J44" i="2"/>
  <c r="I44" i="2"/>
  <c r="G44" i="2" s="1"/>
  <c r="F44" i="2" s="1"/>
  <c r="H44" i="2"/>
  <c r="J43" i="2"/>
  <c r="H43" i="2" s="1"/>
  <c r="I43" i="2"/>
  <c r="G43" i="2" s="1"/>
  <c r="J42" i="2"/>
  <c r="H42" i="2" s="1"/>
  <c r="F42" i="2" s="1"/>
  <c r="I42" i="2"/>
  <c r="G42" i="2"/>
  <c r="J41" i="2"/>
  <c r="I41" i="2"/>
  <c r="H41" i="2"/>
  <c r="G41" i="2"/>
  <c r="F41" i="2" s="1"/>
  <c r="J40" i="2"/>
  <c r="I40" i="2"/>
  <c r="G40" i="2" s="1"/>
  <c r="H40" i="2"/>
  <c r="J39" i="2"/>
  <c r="H39" i="2" s="1"/>
  <c r="I39" i="2"/>
  <c r="G39" i="2" s="1"/>
  <c r="F39" i="2" s="1"/>
  <c r="J38" i="2"/>
  <c r="H38" i="2" s="1"/>
  <c r="I38" i="2"/>
  <c r="G38" i="2"/>
  <c r="F38" i="2"/>
  <c r="J37" i="2"/>
  <c r="I37" i="2"/>
  <c r="H37" i="2"/>
  <c r="G37" i="2"/>
  <c r="F37" i="2" s="1"/>
  <c r="J36" i="2"/>
  <c r="I36" i="2"/>
  <c r="G36" i="2" s="1"/>
  <c r="F36" i="2" s="1"/>
  <c r="H36" i="2"/>
  <c r="J35" i="2"/>
  <c r="H35" i="2" s="1"/>
  <c r="I35" i="2"/>
  <c r="G35" i="2" s="1"/>
  <c r="J34" i="2"/>
  <c r="H34" i="2" s="1"/>
  <c r="F34" i="2" s="1"/>
  <c r="I34" i="2"/>
  <c r="G34" i="2"/>
  <c r="J33" i="2"/>
  <c r="I33" i="2"/>
  <c r="H33" i="2"/>
  <c r="G33" i="2"/>
  <c r="F33" i="2" s="1"/>
  <c r="J32" i="2"/>
  <c r="I32" i="2"/>
  <c r="G32" i="2" s="1"/>
  <c r="H32" i="2"/>
  <c r="J31" i="2"/>
  <c r="H31" i="2" s="1"/>
  <c r="I31" i="2"/>
  <c r="G31" i="2" s="1"/>
  <c r="F31" i="2" s="1"/>
  <c r="J30" i="2"/>
  <c r="H30" i="2" s="1"/>
  <c r="I30" i="2"/>
  <c r="G30" i="2"/>
  <c r="F30" i="2"/>
  <c r="J29" i="2"/>
  <c r="I29" i="2"/>
  <c r="H29" i="2"/>
  <c r="G29" i="2"/>
  <c r="F29" i="2" s="1"/>
  <c r="J28" i="2"/>
  <c r="I28" i="2"/>
  <c r="G28" i="2" s="1"/>
  <c r="F28" i="2" s="1"/>
  <c r="H28" i="2"/>
  <c r="J27" i="2"/>
  <c r="H27" i="2" s="1"/>
  <c r="I27" i="2"/>
  <c r="G27" i="2" s="1"/>
  <c r="J26" i="2"/>
  <c r="H26" i="2" s="1"/>
  <c r="F26" i="2" s="1"/>
  <c r="I26" i="2"/>
  <c r="G26" i="2"/>
  <c r="J25" i="2"/>
  <c r="I25" i="2"/>
  <c r="H25" i="2"/>
  <c r="G25" i="2"/>
  <c r="J24" i="2"/>
  <c r="I24" i="2"/>
  <c r="G24" i="2" s="1"/>
  <c r="H24" i="2"/>
  <c r="J23" i="2"/>
  <c r="H23" i="2" s="1"/>
  <c r="I23" i="2"/>
  <c r="G23" i="2" s="1"/>
  <c r="F23" i="2" s="1"/>
  <c r="J22" i="2"/>
  <c r="H22" i="2" s="1"/>
  <c r="I22" i="2"/>
  <c r="G22" i="2"/>
  <c r="F22" i="2" s="1"/>
  <c r="J21" i="2"/>
  <c r="I21" i="2"/>
  <c r="H21" i="2"/>
  <c r="G21" i="2"/>
  <c r="J15" i="2"/>
  <c r="I15" i="2"/>
  <c r="F25" i="2" l="1"/>
  <c r="F27" i="2"/>
  <c r="F32" i="2"/>
  <c r="F43" i="2"/>
  <c r="F48" i="2"/>
  <c r="F62" i="2"/>
  <c r="F21" i="2"/>
  <c r="F24" i="2"/>
  <c r="F35" i="2"/>
  <c r="F40" i="2"/>
  <c r="F51" i="2"/>
  <c r="F56" i="2"/>
  <c r="F88" i="2"/>
  <c r="F67" i="2"/>
  <c r="F82" i="2"/>
  <c r="F89" i="2"/>
  <c r="F92" i="2"/>
  <c r="F99" i="2"/>
  <c r="F114" i="2"/>
  <c r="F121" i="2"/>
  <c r="F124" i="2"/>
  <c r="F131" i="2"/>
  <c r="F146" i="2"/>
  <c r="F153" i="2"/>
  <c r="F133" i="2"/>
  <c r="F68" i="2"/>
  <c r="F85" i="2"/>
  <c r="F87" i="2"/>
  <c r="F117" i="2"/>
  <c r="F119" i="2"/>
  <c r="F149" i="2"/>
  <c r="F151" i="2"/>
</calcChain>
</file>

<file path=xl/sharedStrings.xml><?xml version="1.0" encoding="utf-8"?>
<sst xmlns="http://schemas.openxmlformats.org/spreadsheetml/2006/main" count="286" uniqueCount="151">
  <si>
    <t xml:space="preserve">Časový plán etapy: </t>
  </si>
  <si>
    <t>čas startu etapy</t>
  </si>
  <si>
    <t>průměrné rychlosti (km/h)</t>
  </si>
  <si>
    <t>a</t>
  </si>
  <si>
    <t>b</t>
  </si>
  <si>
    <t>poznámka</t>
  </si>
  <si>
    <t>místo</t>
  </si>
  <si>
    <t>kilometr</t>
  </si>
  <si>
    <t>rozsah časů</t>
  </si>
  <si>
    <t>čas absolutní a</t>
  </si>
  <si>
    <t>čas absolutní b</t>
  </si>
  <si>
    <t>čas relativní a</t>
  </si>
  <si>
    <t>čas relativní b</t>
  </si>
  <si>
    <t>ITINERÁŘ</t>
  </si>
  <si>
    <t>(km)</t>
  </si>
  <si>
    <t>(hh:mm - hh:mm)</t>
  </si>
  <si>
    <t>(hh:mm)</t>
  </si>
  <si>
    <t>START</t>
  </si>
  <si>
    <t>OSTRÝ START</t>
  </si>
  <si>
    <t>vlevo</t>
  </si>
  <si>
    <t xml:space="preserve">crossroad </t>
  </si>
  <si>
    <t>rovně</t>
  </si>
  <si>
    <t>roundabout</t>
  </si>
  <si>
    <t>vpravo</t>
  </si>
  <si>
    <t>FINISH</t>
  </si>
  <si>
    <t>2. Etapa Olomouc – Frýdek-Místek, 16.8.2019</t>
  </si>
  <si>
    <t>slavnostní start</t>
  </si>
  <si>
    <t>ostrý start hh:mm</t>
  </si>
  <si>
    <t>Slavnostní start</t>
  </si>
  <si>
    <t xml:space="preserve">Olomouc, st. Jeremenkova </t>
  </si>
  <si>
    <t>11:30 – 11:30</t>
  </si>
  <si>
    <t>st. Tovární</t>
  </si>
  <si>
    <t>st. Lipenská</t>
  </si>
  <si>
    <t>Přáslavice</t>
  </si>
  <si>
    <t>Přáslavice Restaurace</t>
  </si>
  <si>
    <t>Kocourovec</t>
  </si>
  <si>
    <t>Daskabát</t>
  </si>
  <si>
    <t>Velký Újezd</t>
  </si>
  <si>
    <t>Kozlov</t>
  </si>
  <si>
    <t>GPM</t>
  </si>
  <si>
    <t xml:space="preserve"> 620 m. n. m.</t>
  </si>
  <si>
    <t>Potštát</t>
  </si>
  <si>
    <t>st. Olomoucká</t>
  </si>
  <si>
    <t>st. Oderská</t>
  </si>
  <si>
    <t>Odry</t>
  </si>
  <si>
    <t>st. Vítkovská</t>
  </si>
  <si>
    <t>st. 1. Máje</t>
  </si>
  <si>
    <t>st. Hranická</t>
  </si>
  <si>
    <t>Ke koupališti</t>
  </si>
  <si>
    <t>railway crossing!!!</t>
  </si>
  <si>
    <t>Mankovice</t>
  </si>
  <si>
    <t>Jeseník nad Odrou</t>
  </si>
  <si>
    <t>Hůrka</t>
  </si>
  <si>
    <t>Bernartice nad Odrou</t>
  </si>
  <si>
    <t>BUFET</t>
  </si>
  <si>
    <t>BUFET END</t>
  </si>
  <si>
    <t>Nový Jičín – Loučka</t>
  </si>
  <si>
    <t>st. Za potokem</t>
  </si>
  <si>
    <t>st. Jičínská</t>
  </si>
  <si>
    <t>st. Císařská</t>
  </si>
  <si>
    <t>Jičina</t>
  </si>
  <si>
    <t>Kojetín</t>
  </si>
  <si>
    <t xml:space="preserve"> 482 m. n. m.</t>
  </si>
  <si>
    <t>Straník</t>
  </si>
  <si>
    <t>vpravo!!!</t>
  </si>
  <si>
    <t>Hodslavice</t>
  </si>
  <si>
    <t>Mořkov</t>
  </si>
  <si>
    <t>st. Sportovní</t>
  </si>
  <si>
    <t xml:space="preserve">st. Dolní </t>
  </si>
  <si>
    <t>Veřovice</t>
  </si>
  <si>
    <t>railway crossing</t>
  </si>
  <si>
    <t>Bordovice</t>
  </si>
  <si>
    <t>Franštát pod Radhoštěm</t>
  </si>
  <si>
    <t>st. Záhuní</t>
  </si>
  <si>
    <t>st. Rožnovská</t>
  </si>
  <si>
    <t>st. Horní</t>
  </si>
  <si>
    <t>st. Nádražní</t>
  </si>
  <si>
    <t>st. Bezručova</t>
  </si>
  <si>
    <t>st. Lomná</t>
  </si>
  <si>
    <t>Trojanovice</t>
  </si>
  <si>
    <t>SPRINT</t>
  </si>
  <si>
    <t>Obecní úřad</t>
  </si>
  <si>
    <t xml:space="preserve"> 1 008 m. n. m.</t>
  </si>
  <si>
    <t>Pustevny</t>
  </si>
  <si>
    <t>Prostřední Bečva</t>
  </si>
  <si>
    <t>Hutisko Solanec</t>
  </si>
  <si>
    <t>Solanec pod Soláněm</t>
  </si>
  <si>
    <t>861 m. n. m.</t>
  </si>
  <si>
    <t>Soláň</t>
  </si>
  <si>
    <t>Velké Karlovice</t>
  </si>
  <si>
    <t>Státní hranice SK</t>
  </si>
  <si>
    <t xml:space="preserve"> U partyzána </t>
  </si>
  <si>
    <t>870 m. n. m.</t>
  </si>
  <si>
    <t>Bumbálka</t>
  </si>
  <si>
    <t>Státní hranice ČR</t>
  </si>
  <si>
    <t>Bílá</t>
  </si>
  <si>
    <t>Stará Hamry</t>
  </si>
  <si>
    <t>Ostravice</t>
  </si>
  <si>
    <t>Hotel Freud</t>
  </si>
  <si>
    <t>Frýdlant nad Ostravicí – Nová Dědina</t>
  </si>
  <si>
    <t>Frýdlant nad Ostravicí</t>
  </si>
  <si>
    <t>Pržno</t>
  </si>
  <si>
    <t>Baška</t>
  </si>
  <si>
    <t>Staré Město</t>
  </si>
  <si>
    <t>Frýdek-Místek</t>
  </si>
  <si>
    <t>st. Staroměstská</t>
  </si>
  <si>
    <t>st. Slezská</t>
  </si>
  <si>
    <t>Třída T. G. Masaryka</t>
  </si>
  <si>
    <t>st. Radniční</t>
  </si>
  <si>
    <t>Zámecké náměstí</t>
  </si>
  <si>
    <t>I okruh</t>
  </si>
  <si>
    <t>st. Zámecká</t>
  </si>
  <si>
    <t>st. Revoluční</t>
  </si>
  <si>
    <t>st. Míru</t>
  </si>
  <si>
    <t>st. Sokolská</t>
  </si>
  <si>
    <t>st. Dlouhá</t>
  </si>
  <si>
    <t>st. K Sedlištím</t>
  </si>
  <si>
    <r>
      <rPr>
        <sz val="10"/>
        <rFont val="Arial"/>
        <family val="2"/>
        <charset val="238"/>
      </rPr>
      <t>skok</t>
    </r>
    <r>
      <rPr>
        <sz val="10"/>
        <color rgb="FFC9211E"/>
        <rFont val="Arial"/>
        <family val="2"/>
        <charset val="238"/>
      </rPr>
      <t>!!!</t>
    </r>
  </si>
  <si>
    <t>Sedliště</t>
  </si>
  <si>
    <r>
      <rPr>
        <sz val="10"/>
        <rFont val="Arial"/>
        <family val="2"/>
        <charset val="238"/>
      </rPr>
      <t>vpravo</t>
    </r>
    <r>
      <rPr>
        <sz val="10"/>
        <color rgb="FFC9211E"/>
        <rFont val="Arial"/>
        <family val="2"/>
        <charset val="238"/>
      </rPr>
      <t>!!!</t>
    </r>
  </si>
  <si>
    <t>st. Bruzovská</t>
  </si>
  <si>
    <t>II okruh</t>
  </si>
  <si>
    <t>Frýdek-Místek, Zámecké náměstí</t>
  </si>
  <si>
    <t>Mohelnice</t>
  </si>
  <si>
    <t>Uničov</t>
  </si>
  <si>
    <t>Rozpis etap CCT 2019</t>
  </si>
  <si>
    <t>Etapa</t>
  </si>
  <si>
    <t>Datum</t>
  </si>
  <si>
    <t>Start-místo</t>
  </si>
  <si>
    <t>Délka-km</t>
  </si>
  <si>
    <t>Start-čas</t>
  </si>
  <si>
    <t>Cíl-místo</t>
  </si>
  <si>
    <t>Cíl-čas</t>
  </si>
  <si>
    <t>Poznámka</t>
  </si>
  <si>
    <t>1.</t>
  </si>
  <si>
    <t>15.8.</t>
  </si>
  <si>
    <t>Ostrava</t>
  </si>
  <si>
    <t>17:19 – 18:20</t>
  </si>
  <si>
    <t>Časovka teamů</t>
  </si>
  <si>
    <t>2.</t>
  </si>
  <si>
    <t>16.8.</t>
  </si>
  <si>
    <t>Olomouc</t>
  </si>
  <si>
    <t>16:35 – 17:06</t>
  </si>
  <si>
    <t xml:space="preserve">3. </t>
  </si>
  <si>
    <t>17.8.</t>
  </si>
  <si>
    <t>15:20 – 15:32</t>
  </si>
  <si>
    <t>4.</t>
  </si>
  <si>
    <t>18.8.</t>
  </si>
  <si>
    <t>Šternberk</t>
  </si>
  <si>
    <t>15:07 – 15:21</t>
  </si>
  <si>
    <t>Celkem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</si>
</sst>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"/>
    <numFmt numFmtId="165" formatCode="0.0"/>
    <numFmt numFmtId="166" formatCode="h:mm;@"/>
    <numFmt numFmtId="167" formatCode="hh:mm:ss"/>
    <numFmt numFmtId="168" formatCode="mmm\ dd"/>
  </numFmts>
  <fonts count="11" x14ac:knownFonts="1"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C9211E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66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C9211E"/>
      </patternFill>
    </fill>
    <fill>
      <patternFill patternType="solid">
        <fgColor rgb="FFFFCC00"/>
        <bgColor rgb="FFFFD320"/>
      </patternFill>
    </fill>
    <fill>
      <patternFill patternType="solid">
        <fgColor rgb="FF00FFFF"/>
        <bgColor rgb="FF00DCFF"/>
      </patternFill>
    </fill>
    <fill>
      <patternFill patternType="solid">
        <fgColor rgb="FF00B8FF"/>
        <bgColor rgb="FF00CCFF"/>
      </patternFill>
    </fill>
    <fill>
      <patternFill patternType="solid">
        <fgColor rgb="FF00FF00"/>
        <bgColor rgb="FF66FF00"/>
      </patternFill>
    </fill>
    <fill>
      <patternFill patternType="solid">
        <fgColor rgb="FF66FF00"/>
        <bgColor rgb="FF00FF00"/>
      </patternFill>
    </fill>
    <fill>
      <patternFill patternType="solid">
        <fgColor rgb="FFFF66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FFD320"/>
        <bgColor rgb="FFFFCC00"/>
      </patternFill>
    </fill>
    <fill>
      <patternFill patternType="solid">
        <fgColor rgb="FFFFFF66"/>
        <bgColor rgb="FFFFFF00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54">
    <xf numFmtId="0" fontId="0" fillId="0" borderId="0" xfId="0"/>
    <xf numFmtId="165" fontId="0" fillId="6" borderId="11" xfId="0" applyNumberForma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/>
    </xf>
    <xf numFmtId="0" fontId="10" fillId="0" borderId="0" xfId="1"/>
    <xf numFmtId="0" fontId="1" fillId="0" borderId="0" xfId="1" applyFont="1"/>
    <xf numFmtId="0" fontId="2" fillId="7" borderId="0" xfId="1" applyFont="1" applyFill="1"/>
    <xf numFmtId="0" fontId="10" fillId="7" borderId="0" xfId="1" applyFill="1"/>
    <xf numFmtId="0" fontId="10" fillId="0" borderId="0" xfId="1" applyAlignment="1">
      <alignment horizontal="left"/>
    </xf>
    <xf numFmtId="0" fontId="0" fillId="0" borderId="1" xfId="1" applyFont="1" applyBorder="1"/>
    <xf numFmtId="0" fontId="0" fillId="0" borderId="2" xfId="1" applyFont="1" applyBorder="1"/>
    <xf numFmtId="0" fontId="10" fillId="0" borderId="3" xfId="1" applyBorder="1"/>
    <xf numFmtId="164" fontId="10" fillId="0" borderId="0" xfId="1" applyNumberFormat="1"/>
    <xf numFmtId="164" fontId="10" fillId="0" borderId="3" xfId="1" applyNumberFormat="1" applyBorder="1"/>
    <xf numFmtId="0" fontId="0" fillId="0" borderId="4" xfId="1" applyFont="1" applyBorder="1"/>
    <xf numFmtId="0" fontId="0" fillId="0" borderId="5" xfId="1" applyFont="1" applyBorder="1"/>
    <xf numFmtId="164" fontId="10" fillId="2" borderId="6" xfId="1" applyNumberFormat="1" applyFill="1" applyBorder="1"/>
    <xf numFmtId="2" fontId="10" fillId="2" borderId="3" xfId="1" applyNumberFormat="1" applyFill="1" applyBorder="1"/>
    <xf numFmtId="0" fontId="10" fillId="0" borderId="0" xfId="1" applyBorder="1"/>
    <xf numFmtId="0" fontId="0" fillId="0" borderId="7" xfId="1" applyFont="1" applyBorder="1"/>
    <xf numFmtId="0" fontId="0" fillId="0" borderId="8" xfId="1" applyFont="1" applyBorder="1"/>
    <xf numFmtId="2" fontId="10" fillId="2" borderId="9" xfId="1" applyNumberFormat="1" applyFill="1" applyBorder="1"/>
    <xf numFmtId="0" fontId="3" fillId="3" borderId="12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3" fillId="3" borderId="17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/>
    </xf>
    <xf numFmtId="0" fontId="0" fillId="2" borderId="12" xfId="1" applyFont="1" applyFill="1" applyBorder="1" applyAlignment="1">
      <alignment horizontal="left" vertical="center"/>
    </xf>
    <xf numFmtId="0" fontId="4" fillId="6" borderId="12" xfId="1" applyFont="1" applyFill="1" applyBorder="1" applyAlignment="1">
      <alignment horizontal="left" vertical="center" wrapText="1"/>
    </xf>
    <xf numFmtId="165" fontId="10" fillId="6" borderId="11" xfId="1" applyNumberFormat="1" applyFill="1" applyBorder="1" applyAlignment="1">
      <alignment horizontal="center" vertical="center"/>
    </xf>
    <xf numFmtId="166" fontId="0" fillId="0" borderId="11" xfId="1" applyNumberFormat="1" applyFont="1" applyBorder="1" applyAlignment="1">
      <alignment horizontal="center" vertical="center"/>
    </xf>
    <xf numFmtId="166" fontId="10" fillId="0" borderId="12" xfId="1" applyNumberFormat="1" applyBorder="1" applyAlignment="1">
      <alignment horizontal="center" vertical="center"/>
    </xf>
    <xf numFmtId="0" fontId="10" fillId="0" borderId="10" xfId="1" applyBorder="1" applyAlignment="1">
      <alignment horizontal="center" vertical="center"/>
    </xf>
    <xf numFmtId="167" fontId="10" fillId="0" borderId="12" xfId="1" applyNumberForma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167" fontId="0" fillId="0" borderId="12" xfId="1" applyNumberFormat="1" applyFont="1" applyBorder="1" applyAlignment="1">
      <alignment horizontal="center" vertical="center"/>
    </xf>
    <xf numFmtId="167" fontId="0" fillId="0" borderId="10" xfId="1" applyNumberFormat="1" applyFont="1" applyBorder="1" applyAlignment="1">
      <alignment horizontal="center" vertical="center"/>
    </xf>
    <xf numFmtId="165" fontId="0" fillId="6" borderId="15" xfId="0" applyNumberForma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3" fillId="0" borderId="15" xfId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 wrapText="1"/>
    </xf>
    <xf numFmtId="0" fontId="10" fillId="0" borderId="15" xfId="1" applyBorder="1" applyAlignment="1">
      <alignment horizontal="left"/>
    </xf>
    <xf numFmtId="0" fontId="3" fillId="5" borderId="15" xfId="1" applyFont="1" applyFill="1" applyBorder="1" applyAlignment="1">
      <alignment horizontal="left"/>
    </xf>
    <xf numFmtId="0" fontId="4" fillId="5" borderId="15" xfId="1" applyFont="1" applyFill="1" applyBorder="1" applyAlignment="1">
      <alignment horizontal="left" wrapText="1"/>
    </xf>
    <xf numFmtId="0" fontId="10" fillId="6" borderId="15" xfId="1" applyFill="1" applyBorder="1" applyAlignment="1">
      <alignment horizontal="center"/>
    </xf>
    <xf numFmtId="167" fontId="10" fillId="0" borderId="12" xfId="1" applyNumberFormat="1" applyBorder="1" applyAlignment="1">
      <alignment horizontal="center"/>
    </xf>
    <xf numFmtId="0" fontId="0" fillId="0" borderId="11" xfId="1" applyFont="1" applyBorder="1" applyAlignment="1">
      <alignment horizontal="left"/>
    </xf>
    <xf numFmtId="0" fontId="0" fillId="6" borderId="15" xfId="1" applyFont="1" applyFill="1" applyBorder="1" applyAlignment="1">
      <alignment wrapText="1"/>
    </xf>
    <xf numFmtId="0" fontId="0" fillId="0" borderId="11" xfId="1" applyFont="1" applyBorder="1" applyAlignment="1">
      <alignment horizontal="left" vertical="center"/>
    </xf>
    <xf numFmtId="0" fontId="0" fillId="6" borderId="15" xfId="1" applyFont="1" applyFill="1" applyBorder="1" applyAlignment="1">
      <alignment horizontal="left" vertical="center" wrapText="1"/>
    </xf>
    <xf numFmtId="165" fontId="10" fillId="6" borderId="15" xfId="1" applyNumberFormat="1" applyFill="1" applyBorder="1" applyAlignment="1">
      <alignment horizontal="center" vertical="center"/>
    </xf>
    <xf numFmtId="0" fontId="3" fillId="8" borderId="10" xfId="1" applyFont="1" applyFill="1" applyBorder="1" applyAlignment="1">
      <alignment horizontal="center" vertical="center"/>
    </xf>
    <xf numFmtId="0" fontId="0" fillId="8" borderId="12" xfId="1" applyFont="1" applyFill="1" applyBorder="1" applyAlignment="1">
      <alignment vertical="center"/>
    </xf>
    <xf numFmtId="0" fontId="0" fillId="9" borderId="15" xfId="1" applyFont="1" applyFill="1" applyBorder="1" applyAlignment="1">
      <alignment wrapText="1"/>
    </xf>
    <xf numFmtId="0" fontId="0" fillId="0" borderId="12" xfId="1" applyFont="1" applyBorder="1" applyAlignment="1">
      <alignment horizontal="center" vertical="center"/>
    </xf>
    <xf numFmtId="0" fontId="4" fillId="6" borderId="15" xfId="1" applyFont="1" applyFill="1" applyBorder="1" applyAlignment="1">
      <alignment horizontal="left" vertical="center" wrapText="1"/>
    </xf>
    <xf numFmtId="164" fontId="10" fillId="0" borderId="10" xfId="1" applyNumberFormat="1" applyBorder="1" applyAlignment="1">
      <alignment horizontal="center" vertical="center"/>
    </xf>
    <xf numFmtId="164" fontId="10" fillId="0" borderId="12" xfId="1" applyNumberFormat="1" applyBorder="1" applyAlignment="1">
      <alignment horizontal="center" vertical="center"/>
    </xf>
    <xf numFmtId="0" fontId="0" fillId="0" borderId="19" xfId="1" applyFont="1" applyBorder="1" applyAlignment="1">
      <alignment vertical="center"/>
    </xf>
    <xf numFmtId="166" fontId="10" fillId="0" borderId="19" xfId="1" applyNumberFormat="1" applyBorder="1" applyAlignment="1">
      <alignment horizontal="center" vertical="center"/>
    </xf>
    <xf numFmtId="0" fontId="0" fillId="0" borderId="11" xfId="1" applyFont="1" applyBorder="1" applyAlignment="1">
      <alignment vertical="center"/>
    </xf>
    <xf numFmtId="0" fontId="0" fillId="6" borderId="15" xfId="1" applyFont="1" applyFill="1" applyBorder="1" applyAlignment="1">
      <alignment vertical="center" wrapText="1"/>
    </xf>
    <xf numFmtId="0" fontId="10" fillId="0" borderId="18" xfId="1" applyBorder="1" applyAlignment="1">
      <alignment horizontal="center" vertical="center"/>
    </xf>
    <xf numFmtId="0" fontId="0" fillId="0" borderId="19" xfId="1" applyFont="1" applyBorder="1" applyAlignment="1"/>
    <xf numFmtId="167" fontId="10" fillId="0" borderId="12" xfId="1" applyNumberForma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0" fillId="0" borderId="20" xfId="1" applyFont="1" applyBorder="1" applyAlignment="1">
      <alignment vertical="center"/>
    </xf>
    <xf numFmtId="0" fontId="10" fillId="0" borderId="21" xfId="1" applyBorder="1" applyAlignment="1">
      <alignment horizontal="center" vertical="center"/>
    </xf>
    <xf numFmtId="0" fontId="0" fillId="0" borderId="15" xfId="1" applyFont="1" applyBorder="1" applyAlignment="1"/>
    <xf numFmtId="0" fontId="0" fillId="0" borderId="12" xfId="1" applyFont="1" applyBorder="1" applyAlignment="1">
      <alignment horizontal="center"/>
    </xf>
    <xf numFmtId="0" fontId="0" fillId="0" borderId="17" xfId="1" applyFont="1" applyBorder="1" applyAlignment="1">
      <alignment horizontal="center"/>
    </xf>
    <xf numFmtId="0" fontId="0" fillId="0" borderId="16" xfId="1" applyFont="1" applyBorder="1" applyAlignment="1">
      <alignment vertical="center"/>
    </xf>
    <xf numFmtId="0" fontId="0" fillId="6" borderId="22" xfId="1" applyFont="1" applyFill="1" applyBorder="1" applyAlignment="1">
      <alignment horizontal="left" vertical="center" wrapText="1"/>
    </xf>
    <xf numFmtId="165" fontId="10" fillId="6" borderId="22" xfId="1" applyNumberFormat="1" applyFill="1" applyBorder="1" applyAlignment="1">
      <alignment horizontal="center" vertical="center"/>
    </xf>
    <xf numFmtId="165" fontId="10" fillId="6" borderId="13" xfId="1" applyNumberFormat="1" applyFill="1" applyBorder="1" applyAlignment="1">
      <alignment horizontal="center" vertical="center"/>
    </xf>
    <xf numFmtId="166" fontId="10" fillId="0" borderId="17" xfId="1" applyNumberFormat="1" applyBorder="1" applyAlignment="1">
      <alignment horizontal="center" vertical="center"/>
    </xf>
    <xf numFmtId="167" fontId="10" fillId="0" borderId="17" xfId="1" applyNumberFormat="1" applyBorder="1" applyAlignment="1">
      <alignment horizontal="center" vertical="center"/>
    </xf>
    <xf numFmtId="0" fontId="0" fillId="10" borderId="12" xfId="1" applyFont="1" applyFill="1" applyBorder="1" applyAlignment="1">
      <alignment horizontal="center"/>
    </xf>
    <xf numFmtId="0" fontId="0" fillId="0" borderId="12" xfId="1" applyFont="1" applyBorder="1" applyAlignment="1">
      <alignment vertical="center"/>
    </xf>
    <xf numFmtId="0" fontId="0" fillId="6" borderId="12" xfId="1" applyFont="1" applyFill="1" applyBorder="1" applyAlignment="1">
      <alignment horizontal="left" vertical="center" wrapText="1"/>
    </xf>
    <xf numFmtId="165" fontId="10" fillId="6" borderId="12" xfId="1" applyNumberFormat="1" applyFill="1" applyBorder="1" applyAlignment="1">
      <alignment horizontal="center" vertical="center"/>
    </xf>
    <xf numFmtId="0" fontId="10" fillId="0" borderId="12" xfId="1" applyBorder="1" applyAlignment="1">
      <alignment horizontal="center" vertical="center"/>
    </xf>
    <xf numFmtId="0" fontId="0" fillId="0" borderId="12" xfId="1" applyFont="1" applyBorder="1" applyAlignment="1">
      <alignment vertical="center"/>
    </xf>
    <xf numFmtId="166" fontId="0" fillId="0" borderId="12" xfId="1" applyNumberFormat="1" applyFont="1" applyBorder="1" applyAlignment="1">
      <alignment horizontal="center" vertical="center"/>
    </xf>
    <xf numFmtId="0" fontId="10" fillId="11" borderId="12" xfId="1" applyFill="1" applyBorder="1" applyAlignment="1">
      <alignment horizontal="center"/>
    </xf>
    <xf numFmtId="0" fontId="0" fillId="0" borderId="12" xfId="1" applyFont="1" applyBorder="1" applyAlignment="1"/>
    <xf numFmtId="0" fontId="10" fillId="11" borderId="23" xfId="1" applyFill="1" applyBorder="1" applyAlignment="1">
      <alignment horizontal="center"/>
    </xf>
    <xf numFmtId="0" fontId="0" fillId="0" borderId="24" xfId="1" applyFont="1" applyBorder="1" applyAlignment="1"/>
    <xf numFmtId="0" fontId="4" fillId="6" borderId="25" xfId="1" applyFont="1" applyFill="1" applyBorder="1" applyAlignment="1">
      <alignment horizontal="left" vertical="center" wrapText="1"/>
    </xf>
    <xf numFmtId="165" fontId="10" fillId="6" borderId="25" xfId="1" applyNumberFormat="1" applyFill="1" applyBorder="1" applyAlignment="1">
      <alignment horizontal="center" vertical="center"/>
    </xf>
    <xf numFmtId="165" fontId="10" fillId="6" borderId="14" xfId="1" applyNumberFormat="1" applyFill="1" applyBorder="1" applyAlignment="1">
      <alignment horizontal="center" vertical="center"/>
    </xf>
    <xf numFmtId="166" fontId="0" fillId="0" borderId="14" xfId="1" applyNumberFormat="1" applyFont="1" applyBorder="1" applyAlignment="1">
      <alignment horizontal="center" vertical="center"/>
    </xf>
    <xf numFmtId="166" fontId="10" fillId="0" borderId="23" xfId="1" applyNumberFormat="1" applyBorder="1" applyAlignment="1">
      <alignment horizontal="center" vertical="center"/>
    </xf>
    <xf numFmtId="167" fontId="10" fillId="0" borderId="23" xfId="1" applyNumberFormat="1" applyBorder="1" applyAlignment="1">
      <alignment horizontal="center" vertical="center"/>
    </xf>
    <xf numFmtId="0" fontId="0" fillId="0" borderId="19" xfId="1" applyFont="1" applyBorder="1" applyAlignment="1"/>
    <xf numFmtId="167" fontId="10" fillId="0" borderId="12" xfId="1" applyNumberForma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0" fillId="0" borderId="15" xfId="1" applyFont="1" applyBorder="1" applyAlignment="1">
      <alignment vertical="center"/>
    </xf>
    <xf numFmtId="0" fontId="0" fillId="11" borderId="12" xfId="1" applyFont="1" applyFill="1" applyBorder="1" applyAlignment="1">
      <alignment horizontal="center"/>
    </xf>
    <xf numFmtId="0" fontId="5" fillId="0" borderId="19" xfId="1" applyFont="1" applyBorder="1" applyAlignment="1"/>
    <xf numFmtId="0" fontId="0" fillId="6" borderId="15" xfId="1" applyFont="1" applyFill="1" applyBorder="1" applyAlignment="1">
      <alignment horizontal="center"/>
    </xf>
    <xf numFmtId="0" fontId="3" fillId="11" borderId="12" xfId="1" applyFont="1" applyFill="1" applyBorder="1" applyAlignment="1">
      <alignment horizontal="center"/>
    </xf>
    <xf numFmtId="0" fontId="10" fillId="0" borderId="12" xfId="1" applyBorder="1" applyAlignment="1"/>
    <xf numFmtId="0" fontId="0" fillId="0" borderId="11" xfId="1" applyFont="1" applyBorder="1" applyAlignment="1"/>
    <xf numFmtId="0" fontId="0" fillId="0" borderId="14" xfId="1" applyFont="1" applyBorder="1" applyAlignment="1">
      <alignment horizontal="left" vertical="center"/>
    </xf>
    <xf numFmtId="0" fontId="3" fillId="8" borderId="12" xfId="1" applyFont="1" applyFill="1" applyBorder="1" applyAlignment="1">
      <alignment horizontal="center"/>
    </xf>
    <xf numFmtId="0" fontId="0" fillId="8" borderId="14" xfId="1" applyFont="1" applyFill="1" applyBorder="1" applyAlignment="1">
      <alignment horizontal="left" vertical="center"/>
    </xf>
    <xf numFmtId="0" fontId="0" fillId="8" borderId="10" xfId="1" applyFont="1" applyFill="1" applyBorder="1" applyAlignment="1">
      <alignment horizontal="left" vertical="center"/>
    </xf>
    <xf numFmtId="0" fontId="0" fillId="6" borderId="15" xfId="1" applyFont="1" applyFill="1" applyBorder="1" applyAlignment="1">
      <alignment horizontal="center" wrapText="1"/>
    </xf>
    <xf numFmtId="0" fontId="0" fillId="8" borderId="15" xfId="1" applyFont="1" applyFill="1" applyBorder="1" applyAlignment="1">
      <alignment horizontal="left" vertical="center"/>
    </xf>
    <xf numFmtId="0" fontId="0" fillId="12" borderId="15" xfId="1" applyFont="1" applyFill="1" applyBorder="1" applyAlignment="1">
      <alignment horizontal="left" vertical="center"/>
    </xf>
    <xf numFmtId="0" fontId="0" fillId="8" borderId="10" xfId="1" applyFont="1" applyFill="1" applyBorder="1" applyAlignment="1">
      <alignment horizontal="center" vertical="center"/>
    </xf>
    <xf numFmtId="0" fontId="0" fillId="9" borderId="15" xfId="1" applyFont="1" applyFill="1" applyBorder="1" applyAlignment="1"/>
    <xf numFmtId="0" fontId="4" fillId="12" borderId="15" xfId="1" applyFont="1" applyFill="1" applyBorder="1" applyAlignment="1">
      <alignment horizontal="left" vertical="center" wrapText="1"/>
    </xf>
    <xf numFmtId="167" fontId="10" fillId="0" borderId="15" xfId="1" applyNumberFormat="1" applyBorder="1" applyAlignment="1">
      <alignment horizontal="center"/>
    </xf>
    <xf numFmtId="0" fontId="0" fillId="0" borderId="15" xfId="1" applyFont="1" applyBorder="1" applyAlignment="1"/>
    <xf numFmtId="0" fontId="0" fillId="0" borderId="16" xfId="1" applyFont="1" applyBorder="1" applyAlignment="1"/>
    <xf numFmtId="167" fontId="10" fillId="0" borderId="17" xfId="1" applyNumberFormat="1" applyBorder="1" applyAlignment="1">
      <alignment horizontal="center"/>
    </xf>
    <xf numFmtId="0" fontId="0" fillId="6" borderId="22" xfId="1" applyFont="1" applyFill="1" applyBorder="1" applyAlignment="1">
      <alignment wrapText="1"/>
    </xf>
    <xf numFmtId="0" fontId="10" fillId="6" borderId="22" xfId="1" applyFill="1" applyBorder="1" applyAlignment="1">
      <alignment horizontal="center"/>
    </xf>
    <xf numFmtId="166" fontId="0" fillId="0" borderId="13" xfId="1" applyNumberFormat="1" applyFont="1" applyBorder="1" applyAlignment="1">
      <alignment horizontal="center" vertical="center"/>
    </xf>
    <xf numFmtId="0" fontId="0" fillId="8" borderId="12" xfId="1" applyFont="1" applyFill="1" applyBorder="1" applyAlignment="1">
      <alignment horizontal="left" vertical="center"/>
    </xf>
    <xf numFmtId="0" fontId="0" fillId="9" borderId="12" xfId="1" applyFont="1" applyFill="1" applyBorder="1" applyAlignment="1">
      <alignment wrapText="1"/>
    </xf>
    <xf numFmtId="0" fontId="10" fillId="6" borderId="12" xfId="1" applyFill="1" applyBorder="1" applyAlignment="1">
      <alignment horizontal="center"/>
    </xf>
    <xf numFmtId="0" fontId="0" fillId="0" borderId="12" xfId="1" applyFont="1" applyBorder="1" applyAlignment="1"/>
    <xf numFmtId="0" fontId="0" fillId="6" borderId="12" xfId="1" applyFont="1" applyFill="1" applyBorder="1" applyAlignment="1">
      <alignment wrapText="1"/>
    </xf>
    <xf numFmtId="0" fontId="0" fillId="11" borderId="12" xfId="1" applyFont="1" applyFill="1" applyBorder="1" applyAlignment="1"/>
    <xf numFmtId="0" fontId="10" fillId="11" borderId="12" xfId="1" applyFill="1" applyBorder="1" applyAlignment="1"/>
    <xf numFmtId="0" fontId="0" fillId="13" borderId="12" xfId="1" applyFont="1" applyFill="1" applyBorder="1" applyAlignment="1"/>
    <xf numFmtId="0" fontId="0" fillId="0" borderId="12" xfId="0" applyBorder="1"/>
    <xf numFmtId="166" fontId="10" fillId="0" borderId="12" xfId="1" applyNumberFormat="1" applyBorder="1" applyAlignment="1">
      <alignment horizontal="center" vertical="center"/>
    </xf>
    <xf numFmtId="0" fontId="10" fillId="0" borderId="12" xfId="1" applyBorder="1" applyAlignment="1">
      <alignment horizontal="center" vertical="center"/>
    </xf>
    <xf numFmtId="0" fontId="10" fillId="4" borderId="12" xfId="1" applyFill="1" applyBorder="1"/>
    <xf numFmtId="0" fontId="0" fillId="0" borderId="12" xfId="0" applyFont="1" applyBorder="1"/>
    <xf numFmtId="0" fontId="7" fillId="0" borderId="0" xfId="0" applyFont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8" fillId="0" borderId="12" xfId="0" applyFont="1" applyBorder="1"/>
    <xf numFmtId="168" fontId="8" fillId="0" borderId="12" xfId="0" applyNumberFormat="1" applyFont="1" applyBorder="1" applyAlignment="1">
      <alignment horizontal="center"/>
    </xf>
    <xf numFmtId="0" fontId="8" fillId="0" borderId="12" xfId="0" applyFont="1" applyBorder="1"/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9" fillId="0" borderId="12" xfId="0" applyFont="1" applyBorder="1"/>
    <xf numFmtId="166" fontId="8" fillId="0" borderId="11" xfId="1" applyNumberFormat="1" applyFont="1" applyBorder="1" applyAlignment="1">
      <alignment horizontal="center" vertical="center"/>
    </xf>
    <xf numFmtId="49" fontId="8" fillId="0" borderId="12" xfId="0" applyNumberFormat="1" applyFont="1" applyBorder="1"/>
    <xf numFmtId="0" fontId="8" fillId="0" borderId="12" xfId="0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horizontal="center"/>
    </xf>
  </cellXfs>
  <cellStyles count="2">
    <cellStyle name="Excel Built-in Normal" xfId="1" xr:uid="{00000000-0005-0000-0000-000006000000}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D320"/>
      <rgbColor rgb="FF00DC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00B8FF"/>
      <rgbColor rgb="FF66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54"/>
  <sheetViews>
    <sheetView tabSelected="1" topLeftCell="A10" zoomScale="90" zoomScaleNormal="90" workbookViewId="0">
      <selection activeCell="C20" sqref="C20"/>
    </sheetView>
  </sheetViews>
  <sheetFormatPr defaultRowHeight="12.5" x14ac:dyDescent="0.25"/>
  <cols>
    <col min="1" max="1" width="10.1796875" style="5" customWidth="1"/>
    <col min="2" max="2" width="15.1796875" style="5" customWidth="1"/>
    <col min="3" max="3" width="23.36328125" style="5" customWidth="1"/>
    <col min="4" max="4" width="7.81640625" style="5" customWidth="1"/>
    <col min="5" max="5" width="7.90625" style="5" customWidth="1"/>
    <col min="6" max="6" width="14.81640625" style="5" customWidth="1"/>
    <col min="7" max="8" width="13.6328125" style="5" customWidth="1"/>
    <col min="9" max="9" width="13.54296875" style="5" customWidth="1"/>
    <col min="10" max="10" width="12.6328125" style="5" customWidth="1"/>
    <col min="11" max="11" width="12" style="5" customWidth="1"/>
    <col min="12" max="12" width="9.54296875" style="5" customWidth="1"/>
    <col min="13" max="13" width="8.54296875" style="5" customWidth="1"/>
    <col min="14" max="14" width="11.36328125" style="5" customWidth="1"/>
    <col min="15" max="16" width="8.54296875" style="5" customWidth="1"/>
    <col min="17" max="17" width="12.54296875" style="5" customWidth="1"/>
    <col min="18" max="1025" width="8.54296875" style="5" customWidth="1"/>
  </cols>
  <sheetData>
    <row r="1" spans="1:17" ht="18" x14ac:dyDescent="0.4">
      <c r="A1" s="6" t="s">
        <v>0</v>
      </c>
      <c r="B1" s="6"/>
    </row>
    <row r="2" spans="1:17" ht="6.65" customHeight="1" x14ac:dyDescent="0.25"/>
    <row r="3" spans="1:17" ht="14.4" customHeight="1" x14ac:dyDescent="0.35">
      <c r="A3" s="7" t="s">
        <v>25</v>
      </c>
      <c r="B3" s="7"/>
      <c r="C3" s="8"/>
      <c r="D3" s="8"/>
      <c r="E3" s="8"/>
      <c r="J3" s="9"/>
    </row>
    <row r="4" spans="1:17" ht="6.65" customHeight="1" x14ac:dyDescent="0.25"/>
    <row r="5" spans="1:17" x14ac:dyDescent="0.25">
      <c r="A5" s="10" t="s">
        <v>1</v>
      </c>
      <c r="B5" s="11"/>
      <c r="C5" s="12"/>
      <c r="N5" s="13"/>
    </row>
    <row r="6" spans="1:17" x14ac:dyDescent="0.25">
      <c r="A6" s="10" t="s">
        <v>26</v>
      </c>
      <c r="B6" s="11"/>
      <c r="C6" s="14">
        <v>0.47916666666666702</v>
      </c>
      <c r="N6" s="13"/>
    </row>
    <row r="7" spans="1:17" x14ac:dyDescent="0.25">
      <c r="A7" s="15" t="s">
        <v>27</v>
      </c>
      <c r="B7" s="16"/>
      <c r="C7" s="17">
        <v>0.48611111111111099</v>
      </c>
      <c r="N7" s="13"/>
    </row>
    <row r="8" spans="1:17" ht="6.65" customHeight="1" x14ac:dyDescent="0.25">
      <c r="N8" s="13"/>
    </row>
    <row r="9" spans="1:17" x14ac:dyDescent="0.25">
      <c r="A9" s="10" t="s">
        <v>2</v>
      </c>
      <c r="B9" s="11"/>
      <c r="C9" s="12"/>
      <c r="N9" s="13"/>
    </row>
    <row r="10" spans="1:17" x14ac:dyDescent="0.25">
      <c r="A10" s="10" t="s">
        <v>3</v>
      </c>
      <c r="B10" s="11"/>
      <c r="C10" s="18">
        <v>42</v>
      </c>
      <c r="D10" s="13"/>
      <c r="E10" s="13"/>
      <c r="F10" s="13"/>
      <c r="G10" s="13"/>
      <c r="P10" s="19"/>
      <c r="Q10" s="19"/>
    </row>
    <row r="11" spans="1:17" x14ac:dyDescent="0.25">
      <c r="A11" s="20" t="s">
        <v>4</v>
      </c>
      <c r="B11" s="21"/>
      <c r="C11" s="22">
        <v>38</v>
      </c>
      <c r="D11" s="13"/>
      <c r="E11" s="13"/>
      <c r="F11" s="13"/>
      <c r="G11" s="13"/>
    </row>
    <row r="12" spans="1:17" ht="6" customHeight="1" x14ac:dyDescent="0.25">
      <c r="D12" s="13"/>
      <c r="E12" s="13"/>
      <c r="F12" s="13"/>
      <c r="G12" s="13"/>
    </row>
    <row r="13" spans="1:17" ht="13" x14ac:dyDescent="0.25">
      <c r="A13" s="23"/>
      <c r="B13" s="24" t="s">
        <v>5</v>
      </c>
      <c r="C13" s="24" t="s">
        <v>6</v>
      </c>
      <c r="D13" s="23" t="s">
        <v>7</v>
      </c>
      <c r="E13" s="23" t="s">
        <v>7</v>
      </c>
      <c r="F13" s="23" t="s">
        <v>8</v>
      </c>
      <c r="G13" s="23" t="s">
        <v>9</v>
      </c>
      <c r="H13" s="23" t="s">
        <v>10</v>
      </c>
      <c r="I13" s="23" t="s">
        <v>11</v>
      </c>
      <c r="J13" s="23" t="s">
        <v>12</v>
      </c>
    </row>
    <row r="14" spans="1:17" ht="13" x14ac:dyDescent="0.25">
      <c r="A14" s="25"/>
      <c r="B14" s="26"/>
      <c r="C14" s="26" t="s">
        <v>13</v>
      </c>
      <c r="D14" s="27" t="s">
        <v>14</v>
      </c>
      <c r="E14" s="27" t="s">
        <v>14</v>
      </c>
      <c r="F14" s="23" t="s">
        <v>15</v>
      </c>
      <c r="G14" s="23" t="s">
        <v>16</v>
      </c>
      <c r="H14" s="23" t="s">
        <v>16</v>
      </c>
      <c r="I14" s="23" t="s">
        <v>16</v>
      </c>
      <c r="J14" s="27" t="s">
        <v>16</v>
      </c>
    </row>
    <row r="15" spans="1:17" ht="21" customHeight="1" x14ac:dyDescent="0.3">
      <c r="A15" s="28" t="s">
        <v>17</v>
      </c>
      <c r="B15" s="29" t="s">
        <v>28</v>
      </c>
      <c r="C15" s="30" t="s">
        <v>29</v>
      </c>
      <c r="D15" s="31"/>
      <c r="E15" s="31"/>
      <c r="F15" s="32" t="s">
        <v>30</v>
      </c>
      <c r="G15" s="33">
        <v>0.47916666666666702</v>
      </c>
      <c r="H15" s="33">
        <v>0.47916666666666702</v>
      </c>
      <c r="I15" s="34" t="str">
        <f>TEXT(D15/$C$10/24,"h:mm")</f>
        <v>0:00</v>
      </c>
      <c r="J15" s="35" t="str">
        <f>TEXT(D15/$C$11/24,"h:mm")</f>
        <v>0:00</v>
      </c>
    </row>
    <row r="16" spans="1:17" ht="12.75" customHeight="1" x14ac:dyDescent="0.25">
      <c r="A16" s="36"/>
      <c r="B16" s="37" t="s">
        <v>21</v>
      </c>
      <c r="C16" s="3" t="s">
        <v>22</v>
      </c>
      <c r="D16" s="1"/>
      <c r="E16" s="31"/>
      <c r="F16" s="32"/>
      <c r="G16" s="38"/>
      <c r="H16" s="38"/>
      <c r="I16" s="39"/>
      <c r="J16" s="38"/>
    </row>
    <row r="17" spans="1:10" ht="15" customHeight="1" x14ac:dyDescent="0.25">
      <c r="A17" s="36"/>
      <c r="B17" s="37" t="s">
        <v>19</v>
      </c>
      <c r="C17" s="3" t="s">
        <v>31</v>
      </c>
      <c r="D17" s="1"/>
      <c r="E17" s="31"/>
      <c r="F17" s="32"/>
      <c r="G17" s="38"/>
      <c r="H17" s="38"/>
      <c r="I17" s="39"/>
      <c r="J17" s="38"/>
    </row>
    <row r="18" spans="1:10" ht="15" customHeight="1" x14ac:dyDescent="0.25">
      <c r="A18" s="36"/>
      <c r="B18" s="37" t="s">
        <v>21</v>
      </c>
      <c r="C18" s="3" t="s">
        <v>32</v>
      </c>
      <c r="D18" s="40"/>
      <c r="E18" s="31"/>
      <c r="F18" s="32"/>
      <c r="G18" s="38"/>
      <c r="H18" s="38"/>
      <c r="I18" s="39"/>
      <c r="J18" s="38"/>
    </row>
    <row r="19" spans="1:10" ht="15" customHeight="1" x14ac:dyDescent="0.25">
      <c r="A19" s="41"/>
      <c r="B19" s="42" t="s">
        <v>21</v>
      </c>
      <c r="C19" s="3" t="s">
        <v>22</v>
      </c>
      <c r="D19" s="40"/>
      <c r="E19" s="31"/>
      <c r="F19" s="32"/>
      <c r="G19" s="38"/>
      <c r="H19" s="38"/>
      <c r="I19" s="39"/>
      <c r="J19" s="38"/>
    </row>
    <row r="20" spans="1:10" ht="15" customHeight="1" x14ac:dyDescent="0.25">
      <c r="A20" s="43"/>
      <c r="B20" s="44" t="s">
        <v>21</v>
      </c>
      <c r="C20" s="45" t="s">
        <v>33</v>
      </c>
      <c r="D20" s="40">
        <v>8</v>
      </c>
      <c r="E20" s="31"/>
      <c r="F20" s="32"/>
      <c r="G20" s="38"/>
      <c r="H20" s="38"/>
      <c r="I20" s="39"/>
      <c r="J20" s="38"/>
    </row>
    <row r="21" spans="1:10" s="9" customFormat="1" ht="13" x14ac:dyDescent="0.3">
      <c r="A21" s="46"/>
      <c r="B21" s="47" t="s">
        <v>18</v>
      </c>
      <c r="C21" s="48" t="s">
        <v>34</v>
      </c>
      <c r="D21" s="49">
        <v>0</v>
      </c>
      <c r="E21" s="31">
        <v>206.8</v>
      </c>
      <c r="F21" s="32" t="str">
        <f t="shared" ref="F21:F52" si="0">TEXT(G21,"h:mm")&amp;" - "&amp;TEXT(H21,"h:mm")</f>
        <v>11:40 - 11:40</v>
      </c>
      <c r="G21" s="33">
        <f t="shared" ref="G21:G52" si="1">$C$7+I21</f>
        <v>0.48611111111111099</v>
      </c>
      <c r="H21" s="33">
        <f t="shared" ref="H21:H52" si="2">$C$7+J21</f>
        <v>0.48611111111111099</v>
      </c>
      <c r="I21" s="34" t="str">
        <f t="shared" ref="I21:I52" si="3">TEXT(D21/$C$10/24,"h:mm")</f>
        <v>0:00</v>
      </c>
      <c r="J21" s="35" t="str">
        <f t="shared" ref="J21:J52" si="4">TEXT(D21/$C$11/24,"h:mm")</f>
        <v>0:00</v>
      </c>
    </row>
    <row r="22" spans="1:10" x14ac:dyDescent="0.25">
      <c r="A22" s="50"/>
      <c r="B22" s="51"/>
      <c r="C22" s="52" t="s">
        <v>35</v>
      </c>
      <c r="D22" s="49">
        <v>1.5</v>
      </c>
      <c r="E22" s="31">
        <v>205.3</v>
      </c>
      <c r="F22" s="32" t="str">
        <f t="shared" si="0"/>
        <v>11:42 - 11:42</v>
      </c>
      <c r="G22" s="33">
        <f t="shared" si="1"/>
        <v>0.48749999999999988</v>
      </c>
      <c r="H22" s="33">
        <f t="shared" si="2"/>
        <v>0.48749999999999988</v>
      </c>
      <c r="I22" s="34" t="str">
        <f t="shared" si="3"/>
        <v>0:02</v>
      </c>
      <c r="J22" s="35" t="str">
        <f t="shared" si="4"/>
        <v>0:02</v>
      </c>
    </row>
    <row r="23" spans="1:10" x14ac:dyDescent="0.25">
      <c r="A23" s="50"/>
      <c r="B23" s="51"/>
      <c r="C23" s="52" t="s">
        <v>36</v>
      </c>
      <c r="D23" s="49">
        <v>3.5</v>
      </c>
      <c r="E23" s="31">
        <v>203.3</v>
      </c>
      <c r="F23" s="32" t="str">
        <f t="shared" si="0"/>
        <v>11:45 - 11:45</v>
      </c>
      <c r="G23" s="33">
        <f t="shared" si="1"/>
        <v>0.4895833333333332</v>
      </c>
      <c r="H23" s="33">
        <f t="shared" si="2"/>
        <v>0.4895833333333332</v>
      </c>
      <c r="I23" s="34" t="str">
        <f t="shared" si="3"/>
        <v>0:05</v>
      </c>
      <c r="J23" s="35" t="str">
        <f t="shared" si="4"/>
        <v>0:05</v>
      </c>
    </row>
    <row r="24" spans="1:10" x14ac:dyDescent="0.25">
      <c r="A24" s="50"/>
      <c r="B24" s="51"/>
      <c r="C24" s="52" t="s">
        <v>37</v>
      </c>
      <c r="D24" s="49">
        <v>7.7</v>
      </c>
      <c r="E24" s="31">
        <v>199.1</v>
      </c>
      <c r="F24" s="32" t="str">
        <f t="shared" si="0"/>
        <v>11:51 - 11:52</v>
      </c>
      <c r="G24" s="33">
        <f t="shared" si="1"/>
        <v>0.49374999999999986</v>
      </c>
      <c r="H24" s="33">
        <f t="shared" si="2"/>
        <v>0.49444444444444435</v>
      </c>
      <c r="I24" s="34" t="str">
        <f t="shared" si="3"/>
        <v>0:11</v>
      </c>
      <c r="J24" s="35" t="str">
        <f t="shared" si="4"/>
        <v>0:12</v>
      </c>
    </row>
    <row r="25" spans="1:10" x14ac:dyDescent="0.25">
      <c r="A25" s="35"/>
      <c r="B25" s="53" t="s">
        <v>19</v>
      </c>
      <c r="C25" s="54" t="s">
        <v>20</v>
      </c>
      <c r="D25" s="55">
        <v>8.3000000000000007</v>
      </c>
      <c r="E25" s="31">
        <v>198.5</v>
      </c>
      <c r="F25" s="32" t="str">
        <f t="shared" si="0"/>
        <v>11:51 - 11:53</v>
      </c>
      <c r="G25" s="33">
        <f t="shared" si="1"/>
        <v>0.49374999999999986</v>
      </c>
      <c r="H25" s="33">
        <f t="shared" si="2"/>
        <v>0.4951388888888888</v>
      </c>
      <c r="I25" s="34" t="str">
        <f t="shared" si="3"/>
        <v>0:11</v>
      </c>
      <c r="J25" s="35" t="str">
        <f t="shared" si="4"/>
        <v>0:13</v>
      </c>
    </row>
    <row r="26" spans="1:10" x14ac:dyDescent="0.25">
      <c r="A26" s="50"/>
      <c r="B26" s="51"/>
      <c r="C26" s="52" t="s">
        <v>38</v>
      </c>
      <c r="D26" s="49">
        <v>13</v>
      </c>
      <c r="E26" s="31">
        <v>193.8</v>
      </c>
      <c r="F26" s="32" t="str">
        <f t="shared" si="0"/>
        <v>11:58 - 12:00</v>
      </c>
      <c r="G26" s="33">
        <f t="shared" si="1"/>
        <v>0.49861111111111101</v>
      </c>
      <c r="H26" s="33">
        <f t="shared" si="2"/>
        <v>0.49999999999999989</v>
      </c>
      <c r="I26" s="34" t="str">
        <f t="shared" si="3"/>
        <v>0:18</v>
      </c>
      <c r="J26" s="35" t="str">
        <f t="shared" si="4"/>
        <v>0:20</v>
      </c>
    </row>
    <row r="27" spans="1:10" ht="13" x14ac:dyDescent="0.25">
      <c r="A27" s="56" t="s">
        <v>39</v>
      </c>
      <c r="B27" s="57" t="s">
        <v>40</v>
      </c>
      <c r="C27" s="58" t="s">
        <v>38</v>
      </c>
      <c r="D27" s="49">
        <v>14.2</v>
      </c>
      <c r="E27" s="31">
        <v>192.6</v>
      </c>
      <c r="F27" s="32" t="str">
        <f t="shared" si="0"/>
        <v>12:00 - 12:02</v>
      </c>
      <c r="G27" s="33">
        <f t="shared" si="1"/>
        <v>0.49999999999999989</v>
      </c>
      <c r="H27" s="33">
        <f t="shared" si="2"/>
        <v>0.50138888888888877</v>
      </c>
      <c r="I27" s="34" t="str">
        <f t="shared" si="3"/>
        <v>0:20</v>
      </c>
      <c r="J27" s="35" t="str">
        <f t="shared" si="4"/>
        <v>0:22</v>
      </c>
    </row>
    <row r="28" spans="1:10" x14ac:dyDescent="0.25">
      <c r="A28" s="59"/>
      <c r="B28" s="53"/>
      <c r="C28" s="54" t="s">
        <v>41</v>
      </c>
      <c r="D28" s="55">
        <v>22.4</v>
      </c>
      <c r="E28" s="31">
        <v>184.4</v>
      </c>
      <c r="F28" s="32" t="str">
        <f t="shared" si="0"/>
        <v>12:12 - 12:15</v>
      </c>
      <c r="G28" s="33">
        <f t="shared" si="1"/>
        <v>0.50833333333333319</v>
      </c>
      <c r="H28" s="33">
        <f t="shared" si="2"/>
        <v>0.51041666666666652</v>
      </c>
      <c r="I28" s="34" t="str">
        <f t="shared" si="3"/>
        <v>0:32</v>
      </c>
      <c r="J28" s="35" t="str">
        <f t="shared" si="4"/>
        <v>0:35</v>
      </c>
    </row>
    <row r="29" spans="1:10" x14ac:dyDescent="0.25">
      <c r="A29" s="50"/>
      <c r="B29" s="51" t="s">
        <v>21</v>
      </c>
      <c r="C29" s="60" t="s">
        <v>42</v>
      </c>
      <c r="D29" s="49">
        <v>22.4</v>
      </c>
      <c r="E29" s="31">
        <v>184.4</v>
      </c>
      <c r="F29" s="32" t="str">
        <f t="shared" si="0"/>
        <v>12:12 - 12:15</v>
      </c>
      <c r="G29" s="33">
        <f t="shared" si="1"/>
        <v>0.50833333333333319</v>
      </c>
      <c r="H29" s="33">
        <f t="shared" si="2"/>
        <v>0.51041666666666652</v>
      </c>
      <c r="I29" s="61" t="str">
        <f t="shared" si="3"/>
        <v>0:32</v>
      </c>
      <c r="J29" s="62" t="str">
        <f t="shared" si="4"/>
        <v>0:35</v>
      </c>
    </row>
    <row r="30" spans="1:10" x14ac:dyDescent="0.25">
      <c r="A30" s="50"/>
      <c r="B30" s="51" t="s">
        <v>19</v>
      </c>
      <c r="C30" s="52" t="s">
        <v>43</v>
      </c>
      <c r="D30" s="49">
        <v>23.3</v>
      </c>
      <c r="E30" s="31">
        <v>183.5</v>
      </c>
      <c r="F30" s="32" t="str">
        <f t="shared" si="0"/>
        <v>12:13 - 12:16</v>
      </c>
      <c r="G30" s="33">
        <f t="shared" si="1"/>
        <v>0.50902777777777763</v>
      </c>
      <c r="H30" s="33">
        <f t="shared" si="2"/>
        <v>0.51111111111111096</v>
      </c>
      <c r="I30" s="34" t="str">
        <f t="shared" si="3"/>
        <v>0:33</v>
      </c>
      <c r="J30" s="35" t="str">
        <f t="shared" si="4"/>
        <v>0:36</v>
      </c>
    </row>
    <row r="31" spans="1:10" x14ac:dyDescent="0.25">
      <c r="A31" s="50"/>
      <c r="B31" s="51" t="s">
        <v>23</v>
      </c>
      <c r="C31" s="54" t="s">
        <v>20</v>
      </c>
      <c r="D31" s="49">
        <v>40.200000000000003</v>
      </c>
      <c r="E31" s="31">
        <v>166.6</v>
      </c>
      <c r="F31" s="32" t="str">
        <f t="shared" si="0"/>
        <v>12:37 - 12:43</v>
      </c>
      <c r="G31" s="33">
        <f t="shared" si="1"/>
        <v>0.52569444444444435</v>
      </c>
      <c r="H31" s="33">
        <f t="shared" si="2"/>
        <v>0.52986111111111101</v>
      </c>
      <c r="I31" s="34" t="str">
        <f t="shared" si="3"/>
        <v>0:57</v>
      </c>
      <c r="J31" s="35" t="str">
        <f t="shared" si="4"/>
        <v>1:03</v>
      </c>
    </row>
    <row r="32" spans="1:10" x14ac:dyDescent="0.25">
      <c r="A32" s="50"/>
      <c r="B32" s="51"/>
      <c r="C32" s="52" t="s">
        <v>44</v>
      </c>
      <c r="D32" s="49">
        <v>40.9</v>
      </c>
      <c r="E32" s="31">
        <v>165.9</v>
      </c>
      <c r="F32" s="32" t="str">
        <f t="shared" si="0"/>
        <v>12:38 - 12:44</v>
      </c>
      <c r="G32" s="33">
        <f t="shared" si="1"/>
        <v>0.5263888888888888</v>
      </c>
      <c r="H32" s="33">
        <f t="shared" si="2"/>
        <v>0.53055555555555545</v>
      </c>
      <c r="I32" s="34" t="str">
        <f t="shared" si="3"/>
        <v>0:58</v>
      </c>
      <c r="J32" s="35" t="str">
        <f t="shared" si="4"/>
        <v>1:04</v>
      </c>
    </row>
    <row r="33" spans="1:10" x14ac:dyDescent="0.25">
      <c r="A33" s="35"/>
      <c r="B33" s="63"/>
      <c r="C33" s="54" t="s">
        <v>45</v>
      </c>
      <c r="D33" s="55">
        <v>40.9</v>
      </c>
      <c r="E33" s="31">
        <v>184.4</v>
      </c>
      <c r="F33" s="64" t="str">
        <f t="shared" si="0"/>
        <v>12:38 - 12:44</v>
      </c>
      <c r="G33" s="33">
        <f t="shared" si="1"/>
        <v>0.5263888888888888</v>
      </c>
      <c r="H33" s="33">
        <f t="shared" si="2"/>
        <v>0.53055555555555545</v>
      </c>
      <c r="I33" s="34" t="str">
        <f t="shared" si="3"/>
        <v>0:58</v>
      </c>
      <c r="J33" s="35" t="str">
        <f t="shared" si="4"/>
        <v>1:04</v>
      </c>
    </row>
    <row r="34" spans="1:10" x14ac:dyDescent="0.25">
      <c r="A34" s="35"/>
      <c r="B34" s="65" t="s">
        <v>23</v>
      </c>
      <c r="C34" s="66" t="s">
        <v>46</v>
      </c>
      <c r="D34" s="55">
        <v>41.4</v>
      </c>
      <c r="E34" s="31">
        <v>184.4</v>
      </c>
      <c r="F34" s="33" t="str">
        <f t="shared" si="0"/>
        <v>12:39 - 12:45</v>
      </c>
      <c r="G34" s="33">
        <f t="shared" si="1"/>
        <v>0.52708333333333324</v>
      </c>
      <c r="H34" s="33">
        <f t="shared" si="2"/>
        <v>0.53124999999999989</v>
      </c>
      <c r="I34" s="67" t="str">
        <f t="shared" si="3"/>
        <v>0:59</v>
      </c>
      <c r="J34" s="35" t="str">
        <f t="shared" si="4"/>
        <v>1:05</v>
      </c>
    </row>
    <row r="35" spans="1:10" x14ac:dyDescent="0.25">
      <c r="A35" s="35"/>
      <c r="B35" s="65" t="s">
        <v>21</v>
      </c>
      <c r="C35" s="66" t="s">
        <v>47</v>
      </c>
      <c r="D35" s="55">
        <v>42.1</v>
      </c>
      <c r="E35" s="31">
        <v>183.5</v>
      </c>
      <c r="F35" s="33" t="str">
        <f t="shared" si="0"/>
        <v>12:40 - 12:46</v>
      </c>
      <c r="G35" s="33">
        <f t="shared" si="1"/>
        <v>0.52777777777777768</v>
      </c>
      <c r="H35" s="33">
        <f t="shared" si="2"/>
        <v>0.53194444444444433</v>
      </c>
      <c r="I35" s="67" t="str">
        <f t="shared" si="3"/>
        <v>1:00</v>
      </c>
      <c r="J35" s="35" t="str">
        <f t="shared" si="4"/>
        <v>1:06</v>
      </c>
    </row>
    <row r="36" spans="1:10" x14ac:dyDescent="0.25">
      <c r="A36" s="35"/>
      <c r="B36" s="65" t="s">
        <v>19</v>
      </c>
      <c r="C36" s="2" t="s">
        <v>22</v>
      </c>
      <c r="D36" s="55">
        <v>42.9</v>
      </c>
      <c r="E36" s="31">
        <v>166.6</v>
      </c>
      <c r="F36" s="33" t="str">
        <f t="shared" si="0"/>
        <v>12:41 - 12:47</v>
      </c>
      <c r="G36" s="33">
        <f t="shared" si="1"/>
        <v>0.52847222222222212</v>
      </c>
      <c r="H36" s="33">
        <f t="shared" si="2"/>
        <v>0.53263888888888877</v>
      </c>
      <c r="I36" s="67" t="str">
        <f t="shared" si="3"/>
        <v>1:01</v>
      </c>
      <c r="J36" s="35" t="str">
        <f t="shared" si="4"/>
        <v>1:07</v>
      </c>
    </row>
    <row r="37" spans="1:10" x14ac:dyDescent="0.25">
      <c r="A37" s="35"/>
      <c r="B37" s="65"/>
      <c r="C37" s="54" t="s">
        <v>48</v>
      </c>
      <c r="D37" s="55">
        <v>42.9</v>
      </c>
      <c r="E37" s="31">
        <v>165.9</v>
      </c>
      <c r="F37" s="33" t="str">
        <f t="shared" si="0"/>
        <v>12:41 - 12:47</v>
      </c>
      <c r="G37" s="33">
        <f t="shared" si="1"/>
        <v>0.52847222222222212</v>
      </c>
      <c r="H37" s="33">
        <f t="shared" si="2"/>
        <v>0.53263888888888877</v>
      </c>
      <c r="I37" s="67" t="str">
        <f t="shared" si="3"/>
        <v>1:01</v>
      </c>
      <c r="J37" s="35" t="str">
        <f t="shared" si="4"/>
        <v>1:07</v>
      </c>
    </row>
    <row r="38" spans="1:10" x14ac:dyDescent="0.25">
      <c r="A38" s="35"/>
      <c r="B38" s="68" t="s">
        <v>49</v>
      </c>
      <c r="C38" s="66"/>
      <c r="D38" s="55">
        <v>44.7</v>
      </c>
      <c r="E38" s="31">
        <v>162.1</v>
      </c>
      <c r="F38" s="33" t="str">
        <f t="shared" si="0"/>
        <v>12:43 - 12:50</v>
      </c>
      <c r="G38" s="33">
        <f t="shared" si="1"/>
        <v>0.52986111111111101</v>
      </c>
      <c r="H38" s="33">
        <f t="shared" si="2"/>
        <v>0.5347222222222221</v>
      </c>
      <c r="I38" s="67" t="str">
        <f t="shared" si="3"/>
        <v>1:03</v>
      </c>
      <c r="J38" s="35" t="str">
        <f t="shared" si="4"/>
        <v>1:10</v>
      </c>
    </row>
    <row r="39" spans="1:10" ht="11.25" customHeight="1" x14ac:dyDescent="0.25">
      <c r="A39" s="69"/>
      <c r="B39" s="65"/>
      <c r="C39" s="66" t="s">
        <v>50</v>
      </c>
      <c r="D39" s="55">
        <v>46.5</v>
      </c>
      <c r="E39" s="31">
        <v>160.30000000000001</v>
      </c>
      <c r="F39" s="33" t="str">
        <f t="shared" si="0"/>
        <v>12:46 - 12:53</v>
      </c>
      <c r="G39" s="33">
        <f t="shared" si="1"/>
        <v>0.53194444444444433</v>
      </c>
      <c r="H39" s="33">
        <f t="shared" si="2"/>
        <v>0.53680555555555542</v>
      </c>
      <c r="I39" s="67" t="str">
        <f t="shared" si="3"/>
        <v>1:06</v>
      </c>
      <c r="J39" s="35" t="str">
        <f t="shared" si="4"/>
        <v>1:13</v>
      </c>
    </row>
    <row r="40" spans="1:10" ht="13" x14ac:dyDescent="0.25">
      <c r="A40" s="70"/>
      <c r="B40" s="71" t="s">
        <v>21</v>
      </c>
      <c r="C40" s="54" t="s">
        <v>20</v>
      </c>
      <c r="D40" s="55">
        <v>46.8</v>
      </c>
      <c r="E40" s="31">
        <v>160</v>
      </c>
      <c r="F40" s="33" t="str">
        <f t="shared" si="0"/>
        <v>12:46 - 12:53</v>
      </c>
      <c r="G40" s="33">
        <f t="shared" si="1"/>
        <v>0.53194444444444433</v>
      </c>
      <c r="H40" s="33">
        <f t="shared" si="2"/>
        <v>0.53680555555555542</v>
      </c>
      <c r="I40" s="34" t="str">
        <f t="shared" si="3"/>
        <v>1:06</v>
      </c>
      <c r="J40" s="35" t="str">
        <f t="shared" si="4"/>
        <v>1:13</v>
      </c>
    </row>
    <row r="41" spans="1:10" ht="13" x14ac:dyDescent="0.25">
      <c r="A41" s="70"/>
      <c r="B41" s="68" t="s">
        <v>23</v>
      </c>
      <c r="C41" s="54" t="s">
        <v>20</v>
      </c>
      <c r="D41" s="55">
        <v>49.3</v>
      </c>
      <c r="E41" s="31">
        <v>157.5</v>
      </c>
      <c r="F41" s="33" t="str">
        <f t="shared" si="0"/>
        <v>12:50 - 12:57</v>
      </c>
      <c r="G41" s="33">
        <f t="shared" si="1"/>
        <v>0.5347222222222221</v>
      </c>
      <c r="H41" s="33">
        <f t="shared" si="2"/>
        <v>0.53958333333333319</v>
      </c>
      <c r="I41" s="72" t="str">
        <f t="shared" si="3"/>
        <v>1:10</v>
      </c>
      <c r="J41" s="35" t="str">
        <f t="shared" si="4"/>
        <v>1:17</v>
      </c>
    </row>
    <row r="42" spans="1:10" ht="13" x14ac:dyDescent="0.25">
      <c r="A42" s="36"/>
      <c r="B42" s="73" t="s">
        <v>49</v>
      </c>
      <c r="C42" s="66"/>
      <c r="D42" s="55">
        <v>49.7</v>
      </c>
      <c r="E42" s="31">
        <v>157.1</v>
      </c>
      <c r="F42" s="33" t="str">
        <f t="shared" si="0"/>
        <v>12:51 - 12:58</v>
      </c>
      <c r="G42" s="33">
        <f t="shared" si="1"/>
        <v>0.53541666666666654</v>
      </c>
      <c r="H42" s="33">
        <f t="shared" si="2"/>
        <v>0.54027777777777763</v>
      </c>
      <c r="I42" s="34" t="str">
        <f t="shared" si="3"/>
        <v>1:11</v>
      </c>
      <c r="J42" s="35" t="str">
        <f t="shared" si="4"/>
        <v>1:18</v>
      </c>
    </row>
    <row r="43" spans="1:10" x14ac:dyDescent="0.25">
      <c r="A43" s="74"/>
      <c r="B43" s="63"/>
      <c r="C43" s="54" t="s">
        <v>51</v>
      </c>
      <c r="D43" s="55">
        <v>51.2</v>
      </c>
      <c r="E43" s="31">
        <v>155.6</v>
      </c>
      <c r="F43" s="33" t="str">
        <f t="shared" si="0"/>
        <v>12:53 - 13:00</v>
      </c>
      <c r="G43" s="33">
        <f t="shared" si="1"/>
        <v>0.53680555555555542</v>
      </c>
      <c r="H43" s="33">
        <f t="shared" si="2"/>
        <v>0.54166666666666652</v>
      </c>
      <c r="I43" s="34" t="str">
        <f t="shared" si="3"/>
        <v>1:13</v>
      </c>
      <c r="J43" s="35" t="str">
        <f t="shared" si="4"/>
        <v>1:20</v>
      </c>
    </row>
    <row r="44" spans="1:10" x14ac:dyDescent="0.25">
      <c r="A44" s="74"/>
      <c r="B44" s="63" t="s">
        <v>19</v>
      </c>
      <c r="C44" s="54" t="s">
        <v>22</v>
      </c>
      <c r="D44" s="55">
        <v>52.2</v>
      </c>
      <c r="E44" s="31">
        <v>154.6</v>
      </c>
      <c r="F44" s="33" t="str">
        <f t="shared" si="0"/>
        <v>12:54 - 13:02</v>
      </c>
      <c r="G44" s="33">
        <f t="shared" si="1"/>
        <v>0.53749999999999987</v>
      </c>
      <c r="H44" s="33">
        <f t="shared" si="2"/>
        <v>0.5430555555555554</v>
      </c>
      <c r="I44" s="34" t="str">
        <f t="shared" si="3"/>
        <v>1:14</v>
      </c>
      <c r="J44" s="35" t="str">
        <f t="shared" si="4"/>
        <v>1:22</v>
      </c>
    </row>
    <row r="45" spans="1:10" x14ac:dyDescent="0.25">
      <c r="A45" s="74"/>
      <c r="B45" s="63"/>
      <c r="C45" s="54" t="s">
        <v>52</v>
      </c>
      <c r="D45" s="55">
        <v>54.4</v>
      </c>
      <c r="E45" s="31">
        <v>152.4</v>
      </c>
      <c r="F45" s="33" t="str">
        <f t="shared" si="0"/>
        <v>12:57 - 13:05</v>
      </c>
      <c r="G45" s="33">
        <f t="shared" si="1"/>
        <v>0.53958333333333319</v>
      </c>
      <c r="H45" s="33">
        <f t="shared" si="2"/>
        <v>0.54513888888888873</v>
      </c>
      <c r="I45" s="34" t="str">
        <f t="shared" si="3"/>
        <v>1:17</v>
      </c>
      <c r="J45" s="35" t="str">
        <f t="shared" si="4"/>
        <v>1:25</v>
      </c>
    </row>
    <row r="46" spans="1:10" x14ac:dyDescent="0.25">
      <c r="A46" s="74"/>
      <c r="B46" s="63"/>
      <c r="C46" s="54" t="s">
        <v>53</v>
      </c>
      <c r="D46" s="55">
        <v>55.9</v>
      </c>
      <c r="E46" s="31">
        <v>150.9</v>
      </c>
      <c r="F46" s="33" t="str">
        <f t="shared" si="0"/>
        <v>12:59 - 13:08</v>
      </c>
      <c r="G46" s="33">
        <f t="shared" si="1"/>
        <v>0.54097222222222208</v>
      </c>
      <c r="H46" s="33">
        <f t="shared" si="2"/>
        <v>0.54722222222222205</v>
      </c>
      <c r="I46" s="34" t="str">
        <f t="shared" si="3"/>
        <v>1:19</v>
      </c>
      <c r="J46" s="35" t="str">
        <f t="shared" si="4"/>
        <v>1:28</v>
      </c>
    </row>
    <row r="47" spans="1:10" x14ac:dyDescent="0.25">
      <c r="A47" s="75"/>
      <c r="B47" s="76" t="s">
        <v>23</v>
      </c>
      <c r="C47" s="77" t="s">
        <v>20</v>
      </c>
      <c r="D47" s="78">
        <v>56.4</v>
      </c>
      <c r="E47" s="79">
        <v>150.4</v>
      </c>
      <c r="F47" s="80" t="str">
        <f t="shared" si="0"/>
        <v>13:00 - 13:09</v>
      </c>
      <c r="G47" s="80">
        <f t="shared" si="1"/>
        <v>0.54166666666666652</v>
      </c>
      <c r="H47" s="80">
        <f t="shared" si="2"/>
        <v>0.54791666666666661</v>
      </c>
      <c r="I47" s="67" t="str">
        <f t="shared" si="3"/>
        <v>1:20</v>
      </c>
      <c r="J47" s="81" t="str">
        <f t="shared" si="4"/>
        <v>1:29</v>
      </c>
    </row>
    <row r="48" spans="1:10" x14ac:dyDescent="0.25">
      <c r="A48" s="82" t="s">
        <v>54</v>
      </c>
      <c r="B48" s="83"/>
      <c r="C48" s="84"/>
      <c r="D48" s="85">
        <v>56.5</v>
      </c>
      <c r="E48" s="85">
        <v>150.30000000000001</v>
      </c>
      <c r="F48" s="33" t="str">
        <f t="shared" si="0"/>
        <v>13:00 - 13:09</v>
      </c>
      <c r="G48" s="33">
        <f t="shared" si="1"/>
        <v>0.54166666666666652</v>
      </c>
      <c r="H48" s="33">
        <f t="shared" si="2"/>
        <v>0.54791666666666661</v>
      </c>
      <c r="I48" s="86" t="str">
        <f t="shared" si="3"/>
        <v>1:20</v>
      </c>
      <c r="J48" s="35" t="str">
        <f t="shared" si="4"/>
        <v>1:29</v>
      </c>
    </row>
    <row r="49" spans="1:10" x14ac:dyDescent="0.25">
      <c r="A49" s="82" t="s">
        <v>55</v>
      </c>
      <c r="B49" s="87"/>
      <c r="C49" s="30"/>
      <c r="D49" s="85">
        <v>58</v>
      </c>
      <c r="E49" s="85">
        <v>148.80000000000001</v>
      </c>
      <c r="F49" s="88" t="str">
        <f t="shared" si="0"/>
        <v>13:02 - 13:11</v>
      </c>
      <c r="G49" s="33">
        <f t="shared" si="1"/>
        <v>0.5430555555555554</v>
      </c>
      <c r="H49" s="33">
        <f t="shared" si="2"/>
        <v>0.54930555555555549</v>
      </c>
      <c r="I49" s="86" t="str">
        <f t="shared" si="3"/>
        <v>1:22</v>
      </c>
      <c r="J49" s="35" t="str">
        <f t="shared" si="4"/>
        <v>1:31</v>
      </c>
    </row>
    <row r="50" spans="1:10" x14ac:dyDescent="0.25">
      <c r="A50" s="74"/>
      <c r="B50" s="87"/>
      <c r="C50" s="30" t="s">
        <v>56</v>
      </c>
      <c r="D50" s="85">
        <v>60.7</v>
      </c>
      <c r="E50" s="85">
        <v>146.1</v>
      </c>
      <c r="F50" s="88" t="str">
        <f t="shared" si="0"/>
        <v>13:06 - 13:15</v>
      </c>
      <c r="G50" s="33">
        <f t="shared" si="1"/>
        <v>0.54583333333333317</v>
      </c>
      <c r="H50" s="33">
        <f t="shared" si="2"/>
        <v>0.55208333333333326</v>
      </c>
      <c r="I50" s="86" t="str">
        <f t="shared" si="3"/>
        <v>1:26</v>
      </c>
      <c r="J50" s="35" t="str">
        <f t="shared" si="4"/>
        <v>1:35</v>
      </c>
    </row>
    <row r="51" spans="1:10" x14ac:dyDescent="0.25">
      <c r="A51" s="89"/>
      <c r="B51" s="90" t="s">
        <v>19</v>
      </c>
      <c r="C51" s="30" t="s">
        <v>57</v>
      </c>
      <c r="D51" s="85">
        <v>60.9</v>
      </c>
      <c r="E51" s="85">
        <v>145.9</v>
      </c>
      <c r="F51" s="88" t="str">
        <f t="shared" si="0"/>
        <v>13:07 - 13:16</v>
      </c>
      <c r="G51" s="33">
        <f t="shared" si="1"/>
        <v>0.54652777777777761</v>
      </c>
      <c r="H51" s="33">
        <f t="shared" si="2"/>
        <v>0.5527777777777777</v>
      </c>
      <c r="I51" s="86" t="str">
        <f t="shared" si="3"/>
        <v>1:27</v>
      </c>
      <c r="J51" s="35" t="str">
        <f t="shared" si="4"/>
        <v>1:36</v>
      </c>
    </row>
    <row r="52" spans="1:10" x14ac:dyDescent="0.25">
      <c r="A52" s="91"/>
      <c r="B52" s="92" t="s">
        <v>23</v>
      </c>
      <c r="C52" s="93" t="s">
        <v>58</v>
      </c>
      <c r="D52" s="94">
        <v>61.3</v>
      </c>
      <c r="E52" s="95">
        <v>145.5</v>
      </c>
      <c r="F52" s="96" t="str">
        <f t="shared" si="0"/>
        <v>13:07 - 13:16</v>
      </c>
      <c r="G52" s="97">
        <f t="shared" si="1"/>
        <v>0.54652777777777761</v>
      </c>
      <c r="H52" s="97">
        <f t="shared" si="2"/>
        <v>0.5527777777777777</v>
      </c>
      <c r="I52" s="72" t="str">
        <f t="shared" si="3"/>
        <v>1:27</v>
      </c>
      <c r="J52" s="98" t="str">
        <f t="shared" si="4"/>
        <v>1:36</v>
      </c>
    </row>
    <row r="53" spans="1:10" x14ac:dyDescent="0.25">
      <c r="A53" s="50"/>
      <c r="B53" s="99" t="s">
        <v>23</v>
      </c>
      <c r="C53" s="52" t="s">
        <v>59</v>
      </c>
      <c r="D53" s="49">
        <v>61.5</v>
      </c>
      <c r="E53" s="31">
        <v>145.30000000000001</v>
      </c>
      <c r="F53" s="32" t="str">
        <f t="shared" ref="F53:F84" si="5">TEXT(G53,"h:mm")&amp;" - "&amp;TEXT(H53,"h:mm")</f>
        <v>13:07 - 13:17</v>
      </c>
      <c r="G53" s="33">
        <f t="shared" ref="G53:G84" si="6">$C$7+I53</f>
        <v>0.54652777777777761</v>
      </c>
      <c r="H53" s="33">
        <f t="shared" ref="H53:H84" si="7">$C$7+J53</f>
        <v>0.55347222222222214</v>
      </c>
      <c r="I53" s="34" t="str">
        <f t="shared" ref="I53:I84" si="8">TEXT(D53/$C$10/24,"h:mm")</f>
        <v>1:27</v>
      </c>
      <c r="J53" s="35" t="str">
        <f t="shared" ref="J53:J84" si="9">TEXT(D53/$C$11/24,"h:mm")</f>
        <v>1:37</v>
      </c>
    </row>
    <row r="54" spans="1:10" x14ac:dyDescent="0.25">
      <c r="A54" s="100"/>
      <c r="B54" s="68" t="s">
        <v>19</v>
      </c>
      <c r="C54" s="54" t="s">
        <v>20</v>
      </c>
      <c r="D54" s="49">
        <v>62.9</v>
      </c>
      <c r="E54" s="31">
        <v>143.9</v>
      </c>
      <c r="F54" s="32" t="str">
        <f t="shared" si="5"/>
        <v>13:09 - 13:19</v>
      </c>
      <c r="G54" s="33">
        <f t="shared" si="6"/>
        <v>0.54791666666666661</v>
      </c>
      <c r="H54" s="33">
        <f t="shared" si="7"/>
        <v>0.55486111111111103</v>
      </c>
      <c r="I54" s="34" t="str">
        <f t="shared" si="8"/>
        <v>1:29</v>
      </c>
      <c r="J54" s="35" t="str">
        <f t="shared" si="9"/>
        <v>1:39</v>
      </c>
    </row>
    <row r="55" spans="1:10" ht="13" x14ac:dyDescent="0.3">
      <c r="A55" s="101"/>
      <c r="B55" s="102"/>
      <c r="C55" s="60" t="s">
        <v>60</v>
      </c>
      <c r="D55" s="49">
        <v>63</v>
      </c>
      <c r="E55" s="31">
        <v>143.80000000000001</v>
      </c>
      <c r="F55" s="32" t="str">
        <f t="shared" si="5"/>
        <v>13:10 - 13:19</v>
      </c>
      <c r="G55" s="33">
        <f t="shared" si="6"/>
        <v>0.54861111111111094</v>
      </c>
      <c r="H55" s="33">
        <f t="shared" si="7"/>
        <v>0.55486111111111103</v>
      </c>
      <c r="I55" s="34" t="str">
        <f t="shared" si="8"/>
        <v>1:30</v>
      </c>
      <c r="J55" s="35" t="str">
        <f t="shared" si="9"/>
        <v>1:39</v>
      </c>
    </row>
    <row r="56" spans="1:10" ht="13" x14ac:dyDescent="0.3">
      <c r="A56" s="101"/>
      <c r="B56" s="102" t="s">
        <v>19</v>
      </c>
      <c r="C56" s="60" t="s">
        <v>20</v>
      </c>
      <c r="D56" s="49">
        <v>63.5</v>
      </c>
      <c r="E56" s="31">
        <v>143.30000000000001</v>
      </c>
      <c r="F56" s="32" t="str">
        <f t="shared" si="5"/>
        <v>13:10 - 13:20</v>
      </c>
      <c r="G56" s="33">
        <f t="shared" si="6"/>
        <v>0.54861111111111094</v>
      </c>
      <c r="H56" s="33">
        <f t="shared" si="7"/>
        <v>0.55555555555555547</v>
      </c>
      <c r="I56" s="34" t="str">
        <f t="shared" si="8"/>
        <v>1:30</v>
      </c>
      <c r="J56" s="35" t="str">
        <f t="shared" si="9"/>
        <v>1:40</v>
      </c>
    </row>
    <row r="57" spans="1:10" ht="13" x14ac:dyDescent="0.3">
      <c r="A57" s="101"/>
      <c r="B57" s="102" t="s">
        <v>19</v>
      </c>
      <c r="C57" s="60" t="s">
        <v>20</v>
      </c>
      <c r="D57" s="49">
        <v>63.7</v>
      </c>
      <c r="E57" s="31">
        <v>143.1</v>
      </c>
      <c r="F57" s="32" t="str">
        <f t="shared" si="5"/>
        <v>13:11 - 13:20</v>
      </c>
      <c r="G57" s="33">
        <f t="shared" si="6"/>
        <v>0.54930555555555549</v>
      </c>
      <c r="H57" s="33">
        <f t="shared" si="7"/>
        <v>0.55555555555555547</v>
      </c>
      <c r="I57" s="34" t="str">
        <f t="shared" si="8"/>
        <v>1:31</v>
      </c>
      <c r="J57" s="35" t="str">
        <f t="shared" si="9"/>
        <v>1:40</v>
      </c>
    </row>
    <row r="58" spans="1:10" x14ac:dyDescent="0.25">
      <c r="A58" s="100"/>
      <c r="B58" s="68"/>
      <c r="C58" s="52" t="s">
        <v>61</v>
      </c>
      <c r="D58" s="49">
        <v>65.7</v>
      </c>
      <c r="E58" s="31">
        <v>141.1</v>
      </c>
      <c r="F58" s="32" t="str">
        <f t="shared" si="5"/>
        <v>13:13 - 13:23</v>
      </c>
      <c r="G58" s="33">
        <f t="shared" si="6"/>
        <v>0.55069444444444438</v>
      </c>
      <c r="H58" s="33">
        <f t="shared" si="7"/>
        <v>0.5576388888888888</v>
      </c>
      <c r="I58" s="34" t="str">
        <f t="shared" si="8"/>
        <v>1:33</v>
      </c>
      <c r="J58" s="35" t="str">
        <f t="shared" si="9"/>
        <v>1:43</v>
      </c>
    </row>
    <row r="59" spans="1:10" ht="14.25" customHeight="1" x14ac:dyDescent="0.25">
      <c r="A59" s="100"/>
      <c r="B59" s="68" t="s">
        <v>23</v>
      </c>
      <c r="C59" s="54" t="s">
        <v>20</v>
      </c>
      <c r="D59" s="49">
        <v>65.8</v>
      </c>
      <c r="E59" s="31">
        <v>141</v>
      </c>
      <c r="F59" s="32" t="str">
        <f t="shared" si="5"/>
        <v>13:14 - 13:23</v>
      </c>
      <c r="G59" s="33">
        <f t="shared" si="6"/>
        <v>0.55138888888888882</v>
      </c>
      <c r="H59" s="33">
        <f t="shared" si="7"/>
        <v>0.5576388888888888</v>
      </c>
      <c r="I59" s="34" t="str">
        <f t="shared" si="8"/>
        <v>1:34</v>
      </c>
      <c r="J59" s="35" t="str">
        <f t="shared" si="9"/>
        <v>1:43</v>
      </c>
    </row>
    <row r="60" spans="1:10" ht="13" x14ac:dyDescent="0.25">
      <c r="A60" s="56" t="s">
        <v>39</v>
      </c>
      <c r="B60" s="57" t="s">
        <v>62</v>
      </c>
      <c r="C60" s="58" t="s">
        <v>61</v>
      </c>
      <c r="D60" s="49">
        <v>66.099999999999994</v>
      </c>
      <c r="E60" s="31">
        <v>140.69999999999999</v>
      </c>
      <c r="F60" s="32" t="str">
        <f t="shared" si="5"/>
        <v>13:14 - 13:24</v>
      </c>
      <c r="G60" s="33">
        <f t="shared" si="6"/>
        <v>0.55138888888888882</v>
      </c>
      <c r="H60" s="33">
        <f t="shared" si="7"/>
        <v>0.55833333333333324</v>
      </c>
      <c r="I60" s="34" t="str">
        <f t="shared" si="8"/>
        <v>1:34</v>
      </c>
      <c r="J60" s="35" t="str">
        <f t="shared" si="9"/>
        <v>1:44</v>
      </c>
    </row>
    <row r="61" spans="1:10" x14ac:dyDescent="0.25">
      <c r="A61" s="100"/>
      <c r="B61" s="68"/>
      <c r="C61" s="52" t="s">
        <v>63</v>
      </c>
      <c r="D61" s="49">
        <v>67.599999999999994</v>
      </c>
      <c r="E61" s="31">
        <v>139.19999999999999</v>
      </c>
      <c r="F61" s="32" t="str">
        <f t="shared" si="5"/>
        <v>13:16 - 13:26</v>
      </c>
      <c r="G61" s="33">
        <f t="shared" si="6"/>
        <v>0.5527777777777777</v>
      </c>
      <c r="H61" s="33">
        <f t="shared" si="7"/>
        <v>0.55972222222222212</v>
      </c>
      <c r="I61" s="34" t="str">
        <f t="shared" si="8"/>
        <v>1:36</v>
      </c>
      <c r="J61" s="35" t="str">
        <f t="shared" si="9"/>
        <v>1:46</v>
      </c>
    </row>
    <row r="62" spans="1:10" x14ac:dyDescent="0.25">
      <c r="A62" s="103"/>
      <c r="B62" s="68" t="s">
        <v>19</v>
      </c>
      <c r="C62" s="54" t="s">
        <v>20</v>
      </c>
      <c r="D62" s="49">
        <v>68.3</v>
      </c>
      <c r="E62" s="31">
        <v>138.5</v>
      </c>
      <c r="F62" s="32" t="str">
        <f t="shared" si="5"/>
        <v>13:17 - 13:27</v>
      </c>
      <c r="G62" s="33">
        <f t="shared" si="6"/>
        <v>0.55347222222222214</v>
      </c>
      <c r="H62" s="33">
        <f t="shared" si="7"/>
        <v>0.56041666666666656</v>
      </c>
      <c r="I62" s="34" t="str">
        <f t="shared" si="8"/>
        <v>1:37</v>
      </c>
      <c r="J62" s="35" t="str">
        <f t="shared" si="9"/>
        <v>1:47</v>
      </c>
    </row>
    <row r="63" spans="1:10" x14ac:dyDescent="0.25">
      <c r="A63" s="103"/>
      <c r="B63" s="104" t="s">
        <v>64</v>
      </c>
      <c r="C63" s="54" t="s">
        <v>20</v>
      </c>
      <c r="D63" s="49">
        <v>71</v>
      </c>
      <c r="E63" s="31">
        <v>135.80000000000001</v>
      </c>
      <c r="F63" s="32" t="str">
        <f t="shared" si="5"/>
        <v>13:21 - 13:32</v>
      </c>
      <c r="G63" s="33">
        <f t="shared" si="6"/>
        <v>0.55624999999999991</v>
      </c>
      <c r="H63" s="33">
        <f t="shared" si="7"/>
        <v>0.56388888888888877</v>
      </c>
      <c r="I63" s="34" t="str">
        <f t="shared" si="8"/>
        <v>1:41</v>
      </c>
      <c r="J63" s="35" t="str">
        <f t="shared" si="9"/>
        <v>1:52</v>
      </c>
    </row>
    <row r="64" spans="1:10" x14ac:dyDescent="0.25">
      <c r="A64" s="103"/>
      <c r="B64" s="68"/>
      <c r="C64" s="54" t="s">
        <v>65</v>
      </c>
      <c r="D64" s="49">
        <v>71.099999999999994</v>
      </c>
      <c r="E64" s="31">
        <v>135.69999999999999</v>
      </c>
      <c r="F64" s="32" t="str">
        <f t="shared" si="5"/>
        <v>13:21 - 13:32</v>
      </c>
      <c r="G64" s="33">
        <f t="shared" si="6"/>
        <v>0.55624999999999991</v>
      </c>
      <c r="H64" s="33">
        <f t="shared" si="7"/>
        <v>0.56388888888888877</v>
      </c>
      <c r="I64" s="34" t="str">
        <f t="shared" si="8"/>
        <v>1:41</v>
      </c>
      <c r="J64" s="35" t="str">
        <f t="shared" si="9"/>
        <v>1:52</v>
      </c>
    </row>
    <row r="65" spans="1:10" x14ac:dyDescent="0.25">
      <c r="A65" s="103"/>
      <c r="B65" s="68" t="s">
        <v>19</v>
      </c>
      <c r="C65" s="54" t="s">
        <v>20</v>
      </c>
      <c r="D65" s="49">
        <v>73.3</v>
      </c>
      <c r="E65" s="31">
        <v>133.5</v>
      </c>
      <c r="F65" s="32" t="str">
        <f t="shared" si="5"/>
        <v>13:24 - 13:35</v>
      </c>
      <c r="G65" s="33">
        <f t="shared" si="6"/>
        <v>0.55833333333333324</v>
      </c>
      <c r="H65" s="33">
        <f t="shared" si="7"/>
        <v>0.5659722222222221</v>
      </c>
      <c r="I65" s="34" t="str">
        <f t="shared" si="8"/>
        <v>1:44</v>
      </c>
      <c r="J65" s="35" t="str">
        <f t="shared" si="9"/>
        <v>1:55</v>
      </c>
    </row>
    <row r="66" spans="1:10" x14ac:dyDescent="0.25">
      <c r="A66" s="50"/>
      <c r="B66" s="68"/>
      <c r="C66" s="52" t="s">
        <v>66</v>
      </c>
      <c r="D66" s="49">
        <v>75.599999999999994</v>
      </c>
      <c r="E66" s="31">
        <v>131.19999999999999</v>
      </c>
      <c r="F66" s="32" t="str">
        <f t="shared" si="5"/>
        <v>13:28 - 13:39</v>
      </c>
      <c r="G66" s="33">
        <f t="shared" si="6"/>
        <v>0.56111111111111101</v>
      </c>
      <c r="H66" s="33">
        <f t="shared" si="7"/>
        <v>0.56874999999999987</v>
      </c>
      <c r="I66" s="34" t="str">
        <f t="shared" si="8"/>
        <v>1:48</v>
      </c>
      <c r="J66" s="35" t="str">
        <f t="shared" si="9"/>
        <v>1:59</v>
      </c>
    </row>
    <row r="67" spans="1:10" x14ac:dyDescent="0.25">
      <c r="A67" s="50"/>
      <c r="B67" s="68"/>
      <c r="C67" s="52" t="s">
        <v>67</v>
      </c>
      <c r="D67" s="49">
        <v>75.599999999999994</v>
      </c>
      <c r="E67" s="31">
        <v>131.19999999999999</v>
      </c>
      <c r="F67" s="32" t="str">
        <f t="shared" si="5"/>
        <v>13:28 - 13:39</v>
      </c>
      <c r="G67" s="33">
        <f t="shared" si="6"/>
        <v>0.56111111111111101</v>
      </c>
      <c r="H67" s="33">
        <f t="shared" si="7"/>
        <v>0.56874999999999987</v>
      </c>
      <c r="I67" s="34" t="str">
        <f t="shared" si="8"/>
        <v>1:48</v>
      </c>
      <c r="J67" s="35" t="str">
        <f t="shared" si="9"/>
        <v>1:59</v>
      </c>
    </row>
    <row r="68" spans="1:10" x14ac:dyDescent="0.25">
      <c r="A68" s="50"/>
      <c r="B68" s="68" t="s">
        <v>19</v>
      </c>
      <c r="C68" s="52" t="s">
        <v>22</v>
      </c>
      <c r="D68" s="49">
        <v>76</v>
      </c>
      <c r="E68" s="31">
        <v>130.80000000000001</v>
      </c>
      <c r="F68" s="32" t="str">
        <f t="shared" si="5"/>
        <v>13:28 - 13:40</v>
      </c>
      <c r="G68" s="33">
        <f t="shared" si="6"/>
        <v>0.56111111111111101</v>
      </c>
      <c r="H68" s="33">
        <f t="shared" si="7"/>
        <v>0.56944444444444431</v>
      </c>
      <c r="I68" s="34" t="str">
        <f t="shared" si="8"/>
        <v>1:48</v>
      </c>
      <c r="J68" s="35" t="str">
        <f t="shared" si="9"/>
        <v>2:00</v>
      </c>
    </row>
    <row r="69" spans="1:10" x14ac:dyDescent="0.25">
      <c r="A69" s="50"/>
      <c r="B69" s="68"/>
      <c r="C69" s="52" t="s">
        <v>68</v>
      </c>
      <c r="D69" s="49">
        <v>76</v>
      </c>
      <c r="E69" s="31">
        <v>130.80000000000001</v>
      </c>
      <c r="F69" s="32" t="str">
        <f t="shared" si="5"/>
        <v>13:28 - 13:40</v>
      </c>
      <c r="G69" s="33">
        <f t="shared" si="6"/>
        <v>0.56111111111111101</v>
      </c>
      <c r="H69" s="33">
        <f t="shared" si="7"/>
        <v>0.56944444444444431</v>
      </c>
      <c r="I69" s="34" t="str">
        <f t="shared" si="8"/>
        <v>1:48</v>
      </c>
      <c r="J69" s="35" t="str">
        <f t="shared" si="9"/>
        <v>2:00</v>
      </c>
    </row>
    <row r="70" spans="1:10" ht="13" x14ac:dyDescent="0.3">
      <c r="A70" s="101"/>
      <c r="B70" s="68"/>
      <c r="C70" s="52" t="s">
        <v>69</v>
      </c>
      <c r="D70" s="105">
        <v>79.400000000000006</v>
      </c>
      <c r="E70" s="31">
        <v>127.4</v>
      </c>
      <c r="F70" s="32" t="str">
        <f t="shared" si="5"/>
        <v>13:33 - 13:45</v>
      </c>
      <c r="G70" s="33">
        <f t="shared" si="6"/>
        <v>0.56458333333333321</v>
      </c>
      <c r="H70" s="33">
        <f t="shared" si="7"/>
        <v>0.57291666666666652</v>
      </c>
      <c r="I70" s="34" t="str">
        <f t="shared" si="8"/>
        <v>1:53</v>
      </c>
      <c r="J70" s="35" t="str">
        <f t="shared" si="9"/>
        <v>2:05</v>
      </c>
    </row>
    <row r="71" spans="1:10" ht="13" x14ac:dyDescent="0.3">
      <c r="A71" s="101"/>
      <c r="B71" s="68" t="s">
        <v>70</v>
      </c>
      <c r="C71" s="52"/>
      <c r="D71" s="105">
        <v>82.6</v>
      </c>
      <c r="E71" s="31">
        <v>124.2</v>
      </c>
      <c r="F71" s="32" t="str">
        <f t="shared" si="5"/>
        <v>13:38 - 13:50</v>
      </c>
      <c r="G71" s="33">
        <f t="shared" si="6"/>
        <v>0.56805555555555542</v>
      </c>
      <c r="H71" s="33">
        <f t="shared" si="7"/>
        <v>0.57638888888888873</v>
      </c>
      <c r="I71" s="34" t="str">
        <f t="shared" si="8"/>
        <v>1:58</v>
      </c>
      <c r="J71" s="35" t="str">
        <f t="shared" si="9"/>
        <v>2:10</v>
      </c>
    </row>
    <row r="72" spans="1:10" x14ac:dyDescent="0.25">
      <c r="A72" s="50"/>
      <c r="B72" s="68"/>
      <c r="C72" s="52" t="s">
        <v>71</v>
      </c>
      <c r="D72" s="105">
        <v>83.3</v>
      </c>
      <c r="E72" s="31">
        <v>123.5</v>
      </c>
      <c r="F72" s="32" t="str">
        <f t="shared" si="5"/>
        <v>13:39 - 13:51</v>
      </c>
      <c r="G72" s="33">
        <f t="shared" si="6"/>
        <v>0.56874999999999987</v>
      </c>
      <c r="H72" s="33">
        <f t="shared" si="7"/>
        <v>0.57708333333333317</v>
      </c>
      <c r="I72" s="34" t="str">
        <f t="shared" si="8"/>
        <v>1:59</v>
      </c>
      <c r="J72" s="35" t="str">
        <f t="shared" si="9"/>
        <v>2:11</v>
      </c>
    </row>
    <row r="73" spans="1:10" ht="13" x14ac:dyDescent="0.3">
      <c r="A73" s="106"/>
      <c r="B73" s="107"/>
      <c r="C73" s="52" t="s">
        <v>72</v>
      </c>
      <c r="D73" s="49">
        <v>87.7</v>
      </c>
      <c r="E73" s="31">
        <v>119.1</v>
      </c>
      <c r="F73" s="32" t="str">
        <f t="shared" si="5"/>
        <v>13:45 - 13:58</v>
      </c>
      <c r="G73" s="33">
        <f t="shared" si="6"/>
        <v>0.57291666666666652</v>
      </c>
      <c r="H73" s="33">
        <f t="shared" si="7"/>
        <v>0.58194444444444438</v>
      </c>
      <c r="I73" s="34" t="str">
        <f t="shared" si="8"/>
        <v>2:05</v>
      </c>
      <c r="J73" s="35" t="str">
        <f t="shared" si="9"/>
        <v>2:18</v>
      </c>
    </row>
    <row r="74" spans="1:10" x14ac:dyDescent="0.25">
      <c r="A74" s="50"/>
      <c r="B74" s="108" t="s">
        <v>23</v>
      </c>
      <c r="C74" s="60" t="s">
        <v>22</v>
      </c>
      <c r="D74" s="49">
        <v>88</v>
      </c>
      <c r="E74" s="31">
        <v>118.8</v>
      </c>
      <c r="F74" s="32" t="str">
        <f t="shared" si="5"/>
        <v>13:45 - 13:58</v>
      </c>
      <c r="G74" s="33">
        <f t="shared" si="6"/>
        <v>0.57291666666666652</v>
      </c>
      <c r="H74" s="33">
        <f t="shared" si="7"/>
        <v>0.58194444444444438</v>
      </c>
      <c r="I74" s="34" t="str">
        <f t="shared" si="8"/>
        <v>2:05</v>
      </c>
      <c r="J74" s="35" t="str">
        <f t="shared" si="9"/>
        <v>2:18</v>
      </c>
    </row>
    <row r="75" spans="1:10" x14ac:dyDescent="0.25">
      <c r="A75" s="50"/>
      <c r="B75" s="108"/>
      <c r="C75" s="52" t="s">
        <v>68</v>
      </c>
      <c r="D75" s="49">
        <v>88</v>
      </c>
      <c r="E75" s="31">
        <v>118.8</v>
      </c>
      <c r="F75" s="32" t="str">
        <f t="shared" si="5"/>
        <v>13:45 - 13:58</v>
      </c>
      <c r="G75" s="33">
        <f t="shared" si="6"/>
        <v>0.57291666666666652</v>
      </c>
      <c r="H75" s="33">
        <f t="shared" si="7"/>
        <v>0.58194444444444438</v>
      </c>
      <c r="I75" s="34" t="str">
        <f t="shared" si="8"/>
        <v>2:05</v>
      </c>
      <c r="J75" s="35" t="str">
        <f t="shared" si="9"/>
        <v>2:18</v>
      </c>
    </row>
    <row r="76" spans="1:10" ht="13" x14ac:dyDescent="0.3">
      <c r="A76" s="101"/>
      <c r="B76" s="109" t="s">
        <v>21</v>
      </c>
      <c r="C76" s="52" t="s">
        <v>73</v>
      </c>
      <c r="D76" s="49">
        <v>88.4</v>
      </c>
      <c r="E76" s="31">
        <v>118.4</v>
      </c>
      <c r="F76" s="32" t="str">
        <f t="shared" si="5"/>
        <v>13:46 - 13:59</v>
      </c>
      <c r="G76" s="33">
        <f t="shared" si="6"/>
        <v>0.57361111111111096</v>
      </c>
      <c r="H76" s="33">
        <f t="shared" si="7"/>
        <v>0.58263888888888871</v>
      </c>
      <c r="I76" s="34" t="str">
        <f t="shared" si="8"/>
        <v>2:06</v>
      </c>
      <c r="J76" s="35" t="str">
        <f t="shared" si="9"/>
        <v>2:19</v>
      </c>
    </row>
    <row r="77" spans="1:10" x14ac:dyDescent="0.25">
      <c r="A77" s="50"/>
      <c r="B77" s="68" t="s">
        <v>19</v>
      </c>
      <c r="C77" s="60" t="s">
        <v>22</v>
      </c>
      <c r="D77" s="49">
        <v>89.2</v>
      </c>
      <c r="E77" s="31">
        <v>117.6</v>
      </c>
      <c r="F77" s="32" t="str">
        <f t="shared" si="5"/>
        <v>13:47 - 14:00</v>
      </c>
      <c r="G77" s="33">
        <f t="shared" si="6"/>
        <v>0.5743055555555554</v>
      </c>
      <c r="H77" s="33">
        <f t="shared" si="7"/>
        <v>0.58333333333333326</v>
      </c>
      <c r="I77" s="34" t="str">
        <f t="shared" si="8"/>
        <v>2:07</v>
      </c>
      <c r="J77" s="35" t="str">
        <f t="shared" si="9"/>
        <v>2:20</v>
      </c>
    </row>
    <row r="78" spans="1:10" x14ac:dyDescent="0.25">
      <c r="A78" s="50"/>
      <c r="B78" s="68"/>
      <c r="C78" s="52" t="s">
        <v>74</v>
      </c>
      <c r="D78" s="49">
        <v>89.2</v>
      </c>
      <c r="E78" s="31">
        <v>117.6</v>
      </c>
      <c r="F78" s="32" t="str">
        <f t="shared" si="5"/>
        <v>13:47 - 14:00</v>
      </c>
      <c r="G78" s="33">
        <f t="shared" si="6"/>
        <v>0.5743055555555554</v>
      </c>
      <c r="H78" s="33">
        <f t="shared" si="7"/>
        <v>0.58333333333333326</v>
      </c>
      <c r="I78" s="34" t="str">
        <f t="shared" si="8"/>
        <v>2:07</v>
      </c>
      <c r="J78" s="35" t="str">
        <f t="shared" si="9"/>
        <v>2:20</v>
      </c>
    </row>
    <row r="79" spans="1:10" x14ac:dyDescent="0.25">
      <c r="A79" s="50"/>
      <c r="B79" s="108" t="s">
        <v>23</v>
      </c>
      <c r="C79" s="60" t="s">
        <v>22</v>
      </c>
      <c r="D79" s="49">
        <v>89.4</v>
      </c>
      <c r="E79" s="31">
        <v>117.4</v>
      </c>
      <c r="F79" s="32" t="str">
        <f t="shared" si="5"/>
        <v>13:47 - 14:01</v>
      </c>
      <c r="G79" s="33">
        <f t="shared" si="6"/>
        <v>0.5743055555555554</v>
      </c>
      <c r="H79" s="33">
        <f t="shared" si="7"/>
        <v>0.5840277777777777</v>
      </c>
      <c r="I79" s="34" t="str">
        <f t="shared" si="8"/>
        <v>2:07</v>
      </c>
      <c r="J79" s="35" t="str">
        <f t="shared" si="9"/>
        <v>2:21</v>
      </c>
    </row>
    <row r="80" spans="1:10" x14ac:dyDescent="0.25">
      <c r="A80" s="50"/>
      <c r="B80" s="68"/>
      <c r="C80" s="52" t="s">
        <v>75</v>
      </c>
      <c r="D80" s="49">
        <v>89.4</v>
      </c>
      <c r="E80" s="31">
        <v>117.4</v>
      </c>
      <c r="F80" s="32" t="str">
        <f t="shared" si="5"/>
        <v>13:47 - 14:01</v>
      </c>
      <c r="G80" s="33">
        <f t="shared" si="6"/>
        <v>0.5743055555555554</v>
      </c>
      <c r="H80" s="33">
        <f t="shared" si="7"/>
        <v>0.5840277777777777</v>
      </c>
      <c r="I80" s="34" t="str">
        <f t="shared" si="8"/>
        <v>2:07</v>
      </c>
      <c r="J80" s="35" t="str">
        <f t="shared" si="9"/>
        <v>2:21</v>
      </c>
    </row>
    <row r="81" spans="1:10" x14ac:dyDescent="0.25">
      <c r="A81" s="50"/>
      <c r="B81" s="68" t="s">
        <v>21</v>
      </c>
      <c r="C81" s="52" t="s">
        <v>76</v>
      </c>
      <c r="D81" s="49">
        <v>89.9</v>
      </c>
      <c r="E81" s="31">
        <v>116.9</v>
      </c>
      <c r="F81" s="32" t="str">
        <f t="shared" si="5"/>
        <v>13:48 - 14:01</v>
      </c>
      <c r="G81" s="33">
        <f t="shared" si="6"/>
        <v>0.57499999999999984</v>
      </c>
      <c r="H81" s="33">
        <f t="shared" si="7"/>
        <v>0.5840277777777777</v>
      </c>
      <c r="I81" s="34" t="str">
        <f t="shared" si="8"/>
        <v>2:08</v>
      </c>
      <c r="J81" s="35" t="str">
        <f t="shared" si="9"/>
        <v>2:21</v>
      </c>
    </row>
    <row r="82" spans="1:10" x14ac:dyDescent="0.25">
      <c r="A82" s="50"/>
      <c r="B82" s="68" t="s">
        <v>70</v>
      </c>
      <c r="C82" s="52"/>
      <c r="D82" s="49">
        <v>90.7</v>
      </c>
      <c r="E82" s="31">
        <v>116.1</v>
      </c>
      <c r="F82" s="32" t="str">
        <f t="shared" si="5"/>
        <v>13:49 - 14:03</v>
      </c>
      <c r="G82" s="33">
        <f t="shared" si="6"/>
        <v>0.57569444444444429</v>
      </c>
      <c r="H82" s="33">
        <f t="shared" si="7"/>
        <v>0.58541666666666659</v>
      </c>
      <c r="I82" s="34" t="str">
        <f t="shared" si="8"/>
        <v>2:09</v>
      </c>
      <c r="J82" s="35" t="str">
        <f t="shared" si="9"/>
        <v>2:23</v>
      </c>
    </row>
    <row r="83" spans="1:10" x14ac:dyDescent="0.25">
      <c r="A83" s="50"/>
      <c r="B83" s="68" t="s">
        <v>21</v>
      </c>
      <c r="C83" s="52" t="s">
        <v>77</v>
      </c>
      <c r="D83" s="49">
        <v>91.2</v>
      </c>
      <c r="E83" s="31">
        <v>115.6</v>
      </c>
      <c r="F83" s="32" t="str">
        <f t="shared" si="5"/>
        <v>13:50 - 14:04</v>
      </c>
      <c r="G83" s="33">
        <f t="shared" si="6"/>
        <v>0.57638888888888873</v>
      </c>
      <c r="H83" s="33">
        <f t="shared" si="7"/>
        <v>0.58611111111111103</v>
      </c>
      <c r="I83" s="34" t="str">
        <f t="shared" si="8"/>
        <v>2:10</v>
      </c>
      <c r="J83" s="35" t="str">
        <f t="shared" si="9"/>
        <v>2:24</v>
      </c>
    </row>
    <row r="84" spans="1:10" x14ac:dyDescent="0.25">
      <c r="A84" s="50"/>
      <c r="B84" s="99" t="s">
        <v>21</v>
      </c>
      <c r="C84" s="52" t="s">
        <v>78</v>
      </c>
      <c r="D84" s="49">
        <v>91.6</v>
      </c>
      <c r="E84" s="31">
        <v>115.2</v>
      </c>
      <c r="F84" s="32" t="str">
        <f t="shared" si="5"/>
        <v>13:50 - 14:04</v>
      </c>
      <c r="G84" s="33">
        <f t="shared" si="6"/>
        <v>0.57638888888888873</v>
      </c>
      <c r="H84" s="33">
        <f t="shared" si="7"/>
        <v>0.58611111111111103</v>
      </c>
      <c r="I84" s="34" t="str">
        <f t="shared" si="8"/>
        <v>2:10</v>
      </c>
      <c r="J84" s="35" t="str">
        <f t="shared" si="9"/>
        <v>2:24</v>
      </c>
    </row>
    <row r="85" spans="1:10" x14ac:dyDescent="0.25">
      <c r="A85" s="50"/>
      <c r="B85" s="99"/>
      <c r="C85" s="52" t="s">
        <v>79</v>
      </c>
      <c r="D85" s="49">
        <v>92.5</v>
      </c>
      <c r="E85" s="31">
        <v>114.3</v>
      </c>
      <c r="F85" s="32" t="str">
        <f t="shared" ref="F85:F116" si="10">TEXT(G85,"h:mm")&amp;" - "&amp;TEXT(H85,"h:mm")</f>
        <v>13:52 - 14:06</v>
      </c>
      <c r="G85" s="33">
        <f t="shared" ref="G85:G116" si="11">$C$7+I85</f>
        <v>0.57777777777777772</v>
      </c>
      <c r="H85" s="33">
        <f t="shared" ref="H85:H116" si="12">$C$7+J85</f>
        <v>0.58749999999999991</v>
      </c>
      <c r="I85" s="34" t="str">
        <f t="shared" ref="I85:I116" si="13">TEXT(D85/$C$10/24,"h:mm")</f>
        <v>2:12</v>
      </c>
      <c r="J85" s="35" t="str">
        <f t="shared" ref="J85:J116" si="14">TEXT(D85/$C$11/24,"h:mm")</f>
        <v>2:26</v>
      </c>
    </row>
    <row r="86" spans="1:10" ht="13" x14ac:dyDescent="0.3">
      <c r="A86" s="110" t="s">
        <v>80</v>
      </c>
      <c r="B86" s="111" t="s">
        <v>81</v>
      </c>
      <c r="C86" s="112" t="s">
        <v>79</v>
      </c>
      <c r="D86" s="49">
        <v>92.7</v>
      </c>
      <c r="E86" s="31">
        <v>114.1</v>
      </c>
      <c r="F86" s="32" t="str">
        <f t="shared" si="10"/>
        <v>13:52 - 14:06</v>
      </c>
      <c r="G86" s="33">
        <f t="shared" si="11"/>
        <v>0.57777777777777772</v>
      </c>
      <c r="H86" s="33">
        <f t="shared" si="12"/>
        <v>0.58749999999999991</v>
      </c>
      <c r="I86" s="34" t="str">
        <f t="shared" si="13"/>
        <v>2:12</v>
      </c>
      <c r="J86" s="35" t="str">
        <f t="shared" si="14"/>
        <v>2:26</v>
      </c>
    </row>
    <row r="87" spans="1:10" x14ac:dyDescent="0.25">
      <c r="A87" s="50"/>
      <c r="B87" s="99" t="s">
        <v>21</v>
      </c>
      <c r="C87" s="52" t="s">
        <v>22</v>
      </c>
      <c r="D87" s="49">
        <v>92.8</v>
      </c>
      <c r="E87" s="31">
        <v>114</v>
      </c>
      <c r="F87" s="32" t="str">
        <f t="shared" si="10"/>
        <v>13:52 - 14:06</v>
      </c>
      <c r="G87" s="33">
        <f t="shared" si="11"/>
        <v>0.57777777777777772</v>
      </c>
      <c r="H87" s="33">
        <f t="shared" si="12"/>
        <v>0.58749999999999991</v>
      </c>
      <c r="I87" s="34" t="str">
        <f t="shared" si="13"/>
        <v>2:12</v>
      </c>
      <c r="J87" s="35" t="str">
        <f t="shared" si="14"/>
        <v>2:26</v>
      </c>
    </row>
    <row r="88" spans="1:10" ht="13" x14ac:dyDescent="0.25">
      <c r="A88" s="56" t="s">
        <v>39</v>
      </c>
      <c r="B88" s="57" t="s">
        <v>82</v>
      </c>
      <c r="C88" s="112" t="s">
        <v>83</v>
      </c>
      <c r="D88" s="49">
        <v>100.6</v>
      </c>
      <c r="E88" s="31">
        <v>106.2</v>
      </c>
      <c r="F88" s="32" t="str">
        <f t="shared" si="10"/>
        <v>14:03 - 14:18</v>
      </c>
      <c r="G88" s="33">
        <f t="shared" si="11"/>
        <v>0.58541666666666659</v>
      </c>
      <c r="H88" s="33">
        <f t="shared" si="12"/>
        <v>0.59583333333333321</v>
      </c>
      <c r="I88" s="34" t="str">
        <f t="shared" si="13"/>
        <v>2:23</v>
      </c>
      <c r="J88" s="35" t="str">
        <f t="shared" si="14"/>
        <v>2:38</v>
      </c>
    </row>
    <row r="89" spans="1:10" x14ac:dyDescent="0.25">
      <c r="A89" s="50"/>
      <c r="B89" s="99" t="s">
        <v>23</v>
      </c>
      <c r="C89" s="52" t="s">
        <v>20</v>
      </c>
      <c r="D89" s="49">
        <v>100.7</v>
      </c>
      <c r="E89" s="31">
        <v>106.1</v>
      </c>
      <c r="F89" s="32" t="str">
        <f t="shared" si="10"/>
        <v>14:03 - 14:19</v>
      </c>
      <c r="G89" s="33">
        <f t="shared" si="11"/>
        <v>0.58541666666666659</v>
      </c>
      <c r="H89" s="33">
        <f t="shared" si="12"/>
        <v>0.59652777777777766</v>
      </c>
      <c r="I89" s="34" t="str">
        <f t="shared" si="13"/>
        <v>2:23</v>
      </c>
      <c r="J89" s="35" t="str">
        <f t="shared" si="14"/>
        <v>2:39</v>
      </c>
    </row>
    <row r="90" spans="1:10" x14ac:dyDescent="0.25">
      <c r="A90" s="50"/>
      <c r="B90" s="99"/>
      <c r="C90" s="52" t="s">
        <v>84</v>
      </c>
      <c r="D90" s="49">
        <v>108.1</v>
      </c>
      <c r="E90" s="31">
        <v>98.7</v>
      </c>
      <c r="F90" s="32" t="str">
        <f t="shared" si="10"/>
        <v>14:14 - 14:30</v>
      </c>
      <c r="G90" s="33">
        <f t="shared" si="11"/>
        <v>0.59305555555555545</v>
      </c>
      <c r="H90" s="33">
        <f t="shared" si="12"/>
        <v>0.60416666666666652</v>
      </c>
      <c r="I90" s="34" t="str">
        <f t="shared" si="13"/>
        <v>2:34</v>
      </c>
      <c r="J90" s="35" t="str">
        <f t="shared" si="14"/>
        <v>2:50</v>
      </c>
    </row>
    <row r="91" spans="1:10" x14ac:dyDescent="0.25">
      <c r="A91" s="50"/>
      <c r="B91" s="99" t="s">
        <v>23</v>
      </c>
      <c r="C91" s="52" t="s">
        <v>20</v>
      </c>
      <c r="D91" s="49">
        <v>110.4</v>
      </c>
      <c r="E91" s="31">
        <v>96.4</v>
      </c>
      <c r="F91" s="32" t="str">
        <f t="shared" si="10"/>
        <v>14:17 - 14:34</v>
      </c>
      <c r="G91" s="33">
        <f t="shared" si="11"/>
        <v>0.59513888888888877</v>
      </c>
      <c r="H91" s="33">
        <f t="shared" si="12"/>
        <v>0.60694444444444429</v>
      </c>
      <c r="I91" s="34" t="str">
        <f t="shared" si="13"/>
        <v>2:37</v>
      </c>
      <c r="J91" s="35" t="str">
        <f t="shared" si="14"/>
        <v>2:54</v>
      </c>
    </row>
    <row r="92" spans="1:10" x14ac:dyDescent="0.25">
      <c r="A92" s="50"/>
      <c r="B92" s="99" t="s">
        <v>19</v>
      </c>
      <c r="C92" s="52" t="s">
        <v>20</v>
      </c>
      <c r="D92" s="49">
        <v>112.7</v>
      </c>
      <c r="E92" s="31">
        <v>94.1</v>
      </c>
      <c r="F92" s="32" t="str">
        <f t="shared" si="10"/>
        <v>14:21 - 14:37</v>
      </c>
      <c r="G92" s="33">
        <f t="shared" si="11"/>
        <v>0.59791666666666654</v>
      </c>
      <c r="H92" s="33">
        <f t="shared" si="12"/>
        <v>0.60902777777777772</v>
      </c>
      <c r="I92" s="34" t="str">
        <f t="shared" si="13"/>
        <v>2:41</v>
      </c>
      <c r="J92" s="35" t="str">
        <f t="shared" si="14"/>
        <v>2:57</v>
      </c>
    </row>
    <row r="93" spans="1:10" x14ac:dyDescent="0.25">
      <c r="A93" s="50"/>
      <c r="B93" s="99"/>
      <c r="C93" s="52" t="s">
        <v>85</v>
      </c>
      <c r="D93" s="49">
        <v>113.1</v>
      </c>
      <c r="E93" s="31">
        <v>93.7</v>
      </c>
      <c r="F93" s="32" t="str">
        <f t="shared" si="10"/>
        <v>14:21 - 14:38</v>
      </c>
      <c r="G93" s="33">
        <f t="shared" si="11"/>
        <v>0.59791666666666654</v>
      </c>
      <c r="H93" s="33">
        <f t="shared" si="12"/>
        <v>0.60972222222222205</v>
      </c>
      <c r="I93" s="34" t="str">
        <f t="shared" si="13"/>
        <v>2:41</v>
      </c>
      <c r="J93" s="35" t="str">
        <f t="shared" si="14"/>
        <v>2:58</v>
      </c>
    </row>
    <row r="94" spans="1:10" x14ac:dyDescent="0.25">
      <c r="A94" s="50"/>
      <c r="B94" s="99" t="s">
        <v>19</v>
      </c>
      <c r="C94" s="52" t="s">
        <v>20</v>
      </c>
      <c r="D94" s="49">
        <v>114.7</v>
      </c>
      <c r="E94" s="31">
        <v>92.1</v>
      </c>
      <c r="F94" s="32" t="str">
        <f t="shared" si="10"/>
        <v>14:23 - 14:41</v>
      </c>
      <c r="G94" s="33">
        <f t="shared" si="11"/>
        <v>0.59930555555555542</v>
      </c>
      <c r="H94" s="33">
        <f t="shared" si="12"/>
        <v>0.61180555555555549</v>
      </c>
      <c r="I94" s="34" t="str">
        <f t="shared" si="13"/>
        <v>2:43</v>
      </c>
      <c r="J94" s="35" t="str">
        <f t="shared" si="14"/>
        <v>3:01</v>
      </c>
    </row>
    <row r="95" spans="1:10" x14ac:dyDescent="0.25">
      <c r="A95" s="50"/>
      <c r="B95" s="99"/>
      <c r="C95" s="52" t="s">
        <v>86</v>
      </c>
      <c r="D95" s="113">
        <v>115.5</v>
      </c>
      <c r="E95" s="31">
        <v>91.3</v>
      </c>
      <c r="F95" s="32" t="str">
        <f t="shared" si="10"/>
        <v>14:25 - 14:42</v>
      </c>
      <c r="G95" s="33">
        <f t="shared" si="11"/>
        <v>0.60069444444444431</v>
      </c>
      <c r="H95" s="33">
        <f t="shared" si="12"/>
        <v>0.61249999999999982</v>
      </c>
      <c r="I95" s="34" t="str">
        <f t="shared" si="13"/>
        <v>2:45</v>
      </c>
      <c r="J95" s="35" t="str">
        <f t="shared" si="14"/>
        <v>3:02</v>
      </c>
    </row>
    <row r="96" spans="1:10" ht="13" x14ac:dyDescent="0.25">
      <c r="A96" s="56" t="s">
        <v>39</v>
      </c>
      <c r="B96" s="114" t="s">
        <v>87</v>
      </c>
      <c r="C96" s="112" t="s">
        <v>88</v>
      </c>
      <c r="D96" s="49">
        <v>121.7</v>
      </c>
      <c r="E96" s="31">
        <v>85.1</v>
      </c>
      <c r="F96" s="32" t="str">
        <f t="shared" si="10"/>
        <v>14:33 - 14:52</v>
      </c>
      <c r="G96" s="33">
        <f t="shared" si="11"/>
        <v>0.60624999999999984</v>
      </c>
      <c r="H96" s="33">
        <f t="shared" si="12"/>
        <v>0.61944444444444435</v>
      </c>
      <c r="I96" s="34" t="str">
        <f t="shared" si="13"/>
        <v>2:53</v>
      </c>
      <c r="J96" s="35" t="str">
        <f t="shared" si="14"/>
        <v>3:12</v>
      </c>
    </row>
    <row r="97" spans="1:10" ht="13" x14ac:dyDescent="0.3">
      <c r="A97" s="101"/>
      <c r="B97" s="109"/>
      <c r="C97" s="52" t="s">
        <v>89</v>
      </c>
      <c r="D97" s="49">
        <v>125</v>
      </c>
      <c r="E97" s="31">
        <v>81.8</v>
      </c>
      <c r="F97" s="32" t="str">
        <f t="shared" si="10"/>
        <v>14:38 - 14:57</v>
      </c>
      <c r="G97" s="33">
        <f t="shared" si="11"/>
        <v>0.60972222222222205</v>
      </c>
      <c r="H97" s="33">
        <f t="shared" si="12"/>
        <v>0.62291666666666656</v>
      </c>
      <c r="I97" s="34" t="str">
        <f t="shared" si="13"/>
        <v>2:58</v>
      </c>
      <c r="J97" s="35" t="str">
        <f t="shared" si="14"/>
        <v>3:17</v>
      </c>
    </row>
    <row r="98" spans="1:10" x14ac:dyDescent="0.25">
      <c r="A98" s="50"/>
      <c r="B98" s="99" t="s">
        <v>19</v>
      </c>
      <c r="C98" s="60" t="s">
        <v>22</v>
      </c>
      <c r="D98" s="49">
        <v>127.8</v>
      </c>
      <c r="E98" s="31">
        <v>79</v>
      </c>
      <c r="F98" s="32" t="str">
        <f t="shared" si="10"/>
        <v>14:42 - 15:01</v>
      </c>
      <c r="G98" s="33">
        <f t="shared" si="11"/>
        <v>0.61249999999999982</v>
      </c>
      <c r="H98" s="33">
        <f t="shared" si="12"/>
        <v>0.62569444444444433</v>
      </c>
      <c r="I98" s="34" t="str">
        <f t="shared" si="13"/>
        <v>3:02</v>
      </c>
      <c r="J98" s="35" t="str">
        <f t="shared" si="14"/>
        <v>3:21</v>
      </c>
    </row>
    <row r="99" spans="1:10" ht="13" x14ac:dyDescent="0.25">
      <c r="A99" s="36"/>
      <c r="B99" s="115" t="s">
        <v>90</v>
      </c>
      <c r="C99" s="115" t="s">
        <v>91</v>
      </c>
      <c r="D99" s="49">
        <v>139.1</v>
      </c>
      <c r="E99" s="31">
        <v>67.7</v>
      </c>
      <c r="F99" s="32" t="str">
        <f t="shared" si="10"/>
        <v>14:58 - 15:19</v>
      </c>
      <c r="G99" s="33">
        <f t="shared" si="11"/>
        <v>0.62361111111111101</v>
      </c>
      <c r="H99" s="33">
        <f t="shared" si="12"/>
        <v>0.63819444444444429</v>
      </c>
      <c r="I99" s="34" t="str">
        <f t="shared" si="13"/>
        <v>3:18</v>
      </c>
      <c r="J99" s="35" t="str">
        <f t="shared" si="14"/>
        <v>3:39</v>
      </c>
    </row>
    <row r="100" spans="1:10" ht="13" x14ac:dyDescent="0.25">
      <c r="A100" s="56" t="s">
        <v>39</v>
      </c>
      <c r="B100" s="116" t="s">
        <v>92</v>
      </c>
      <c r="C100" s="117" t="s">
        <v>93</v>
      </c>
      <c r="D100" s="49">
        <v>141.4</v>
      </c>
      <c r="E100" s="31">
        <v>65.400000000000006</v>
      </c>
      <c r="F100" s="32" t="str">
        <f t="shared" si="10"/>
        <v>15:02 - 15:23</v>
      </c>
      <c r="G100" s="33">
        <f t="shared" si="11"/>
        <v>0.62638888888888877</v>
      </c>
      <c r="H100" s="33">
        <f t="shared" si="12"/>
        <v>0.64097222222222205</v>
      </c>
      <c r="I100" s="34" t="str">
        <f t="shared" si="13"/>
        <v>3:22</v>
      </c>
      <c r="J100" s="35" t="str">
        <f t="shared" si="14"/>
        <v>3:43</v>
      </c>
    </row>
    <row r="101" spans="1:10" ht="13" x14ac:dyDescent="0.25">
      <c r="A101" s="43"/>
      <c r="B101" s="118" t="s">
        <v>94</v>
      </c>
      <c r="C101" s="118"/>
      <c r="D101" s="49">
        <v>141.5</v>
      </c>
      <c r="E101" s="31">
        <v>65.3</v>
      </c>
      <c r="F101" s="32" t="str">
        <f t="shared" si="10"/>
        <v>15:02 - 15:23</v>
      </c>
      <c r="G101" s="33">
        <f t="shared" si="11"/>
        <v>0.62638888888888877</v>
      </c>
      <c r="H101" s="33">
        <f t="shared" si="12"/>
        <v>0.64097222222222205</v>
      </c>
      <c r="I101" s="34" t="str">
        <f t="shared" si="13"/>
        <v>3:22</v>
      </c>
      <c r="J101" s="35" t="str">
        <f t="shared" si="14"/>
        <v>3:43</v>
      </c>
    </row>
    <row r="102" spans="1:10" x14ac:dyDescent="0.25">
      <c r="A102" s="119"/>
      <c r="B102" s="120" t="s">
        <v>23</v>
      </c>
      <c r="C102" s="54" t="s">
        <v>20</v>
      </c>
      <c r="D102" s="49">
        <v>145.4</v>
      </c>
      <c r="E102" s="31">
        <v>61.4</v>
      </c>
      <c r="F102" s="32" t="str">
        <f t="shared" si="10"/>
        <v>15:07 - 15:29</v>
      </c>
      <c r="G102" s="33">
        <f t="shared" si="11"/>
        <v>0.62986111111111098</v>
      </c>
      <c r="H102" s="33">
        <f t="shared" si="12"/>
        <v>0.64513888888888871</v>
      </c>
      <c r="I102" s="34" t="str">
        <f t="shared" si="13"/>
        <v>3:27</v>
      </c>
      <c r="J102" s="35" t="str">
        <f t="shared" si="14"/>
        <v>3:49</v>
      </c>
    </row>
    <row r="103" spans="1:10" x14ac:dyDescent="0.25">
      <c r="A103" s="50"/>
      <c r="B103" s="68"/>
      <c r="C103" s="60" t="s">
        <v>95</v>
      </c>
      <c r="D103" s="49">
        <v>151.9</v>
      </c>
      <c r="E103" s="31">
        <v>54.9</v>
      </c>
      <c r="F103" s="32" t="str">
        <f t="shared" si="10"/>
        <v>15:17 - 15:39</v>
      </c>
      <c r="G103" s="33">
        <f t="shared" si="11"/>
        <v>0.6368055555555554</v>
      </c>
      <c r="H103" s="33">
        <f t="shared" si="12"/>
        <v>0.65208333333333324</v>
      </c>
      <c r="I103" s="34" t="str">
        <f t="shared" si="13"/>
        <v>3:37</v>
      </c>
      <c r="J103" s="35" t="str">
        <f t="shared" si="14"/>
        <v>3:59</v>
      </c>
    </row>
    <row r="104" spans="1:10" x14ac:dyDescent="0.25">
      <c r="A104" s="50"/>
      <c r="B104" s="121"/>
      <c r="C104" s="52" t="s">
        <v>96</v>
      </c>
      <c r="D104" s="49">
        <v>157.9</v>
      </c>
      <c r="E104" s="31">
        <v>48.9</v>
      </c>
      <c r="F104" s="32" t="str">
        <f t="shared" si="10"/>
        <v>15:25 - 15:49</v>
      </c>
      <c r="G104" s="33">
        <f t="shared" si="11"/>
        <v>0.64236111111111094</v>
      </c>
      <c r="H104" s="33">
        <f t="shared" si="12"/>
        <v>0.65902777777777766</v>
      </c>
      <c r="I104" s="34" t="str">
        <f t="shared" si="13"/>
        <v>3:45</v>
      </c>
      <c r="J104" s="35" t="str">
        <f t="shared" si="14"/>
        <v>4:09</v>
      </c>
    </row>
    <row r="105" spans="1:10" x14ac:dyDescent="0.25">
      <c r="A105" s="122"/>
      <c r="B105" s="121"/>
      <c r="C105" s="123" t="s">
        <v>97</v>
      </c>
      <c r="D105" s="124">
        <v>166.6</v>
      </c>
      <c r="E105" s="79">
        <v>40.200000000000003</v>
      </c>
      <c r="F105" s="125" t="str">
        <f t="shared" si="10"/>
        <v>15:38 - 16:03</v>
      </c>
      <c r="G105" s="80">
        <f t="shared" si="11"/>
        <v>0.6513888888888888</v>
      </c>
      <c r="H105" s="80">
        <f t="shared" si="12"/>
        <v>0.66874999999999996</v>
      </c>
      <c r="I105" s="67" t="str">
        <f t="shared" si="13"/>
        <v>3:58</v>
      </c>
      <c r="J105" s="81" t="str">
        <f t="shared" si="14"/>
        <v>4:23</v>
      </c>
    </row>
    <row r="106" spans="1:10" ht="13" x14ac:dyDescent="0.3">
      <c r="A106" s="110" t="s">
        <v>80</v>
      </c>
      <c r="B106" s="126" t="s">
        <v>98</v>
      </c>
      <c r="C106" s="127"/>
      <c r="D106" s="128">
        <v>167.5</v>
      </c>
      <c r="E106" s="85">
        <v>39.299999999999997</v>
      </c>
      <c r="F106" s="88" t="str">
        <f t="shared" si="10"/>
        <v>15:39 - 16:04</v>
      </c>
      <c r="G106" s="33">
        <f t="shared" si="11"/>
        <v>0.65208333333333324</v>
      </c>
      <c r="H106" s="33">
        <f t="shared" si="12"/>
        <v>0.66944444444444429</v>
      </c>
      <c r="I106" s="86" t="str">
        <f t="shared" si="13"/>
        <v>3:59</v>
      </c>
      <c r="J106" s="35" t="str">
        <f t="shared" si="14"/>
        <v>4:24</v>
      </c>
    </row>
    <row r="107" spans="1:10" x14ac:dyDescent="0.25">
      <c r="A107" s="50"/>
      <c r="B107" s="90" t="s">
        <v>23</v>
      </c>
      <c r="C107" s="84" t="s">
        <v>20</v>
      </c>
      <c r="D107" s="128">
        <v>172</v>
      </c>
      <c r="E107" s="85">
        <v>34.799999999999997</v>
      </c>
      <c r="F107" s="88" t="str">
        <f t="shared" si="10"/>
        <v>15:45 - 16:11</v>
      </c>
      <c r="G107" s="33">
        <f t="shared" si="11"/>
        <v>0.65624999999999989</v>
      </c>
      <c r="H107" s="33">
        <f t="shared" si="12"/>
        <v>0.67430555555555549</v>
      </c>
      <c r="I107" s="86" t="str">
        <f t="shared" si="13"/>
        <v>4:05</v>
      </c>
      <c r="J107" s="35" t="str">
        <f t="shared" si="14"/>
        <v>4:31</v>
      </c>
    </row>
    <row r="108" spans="1:10" ht="25" x14ac:dyDescent="0.25">
      <c r="A108" s="50"/>
      <c r="B108" s="90"/>
      <c r="C108" s="84" t="s">
        <v>99</v>
      </c>
      <c r="D108" s="128">
        <v>172.1</v>
      </c>
      <c r="E108" s="85">
        <v>34.700000000000003</v>
      </c>
      <c r="F108" s="88" t="str">
        <f t="shared" si="10"/>
        <v>15:45 - 16:11</v>
      </c>
      <c r="G108" s="33">
        <f t="shared" si="11"/>
        <v>0.65624999999999989</v>
      </c>
      <c r="H108" s="33">
        <f t="shared" si="12"/>
        <v>0.67430555555555549</v>
      </c>
      <c r="I108" s="86" t="str">
        <f t="shared" si="13"/>
        <v>4:05</v>
      </c>
      <c r="J108" s="35" t="str">
        <f t="shared" si="14"/>
        <v>4:31</v>
      </c>
    </row>
    <row r="109" spans="1:10" x14ac:dyDescent="0.25">
      <c r="A109" s="50"/>
      <c r="B109" s="129" t="s">
        <v>19</v>
      </c>
      <c r="C109" s="84" t="s">
        <v>20</v>
      </c>
      <c r="D109" s="128">
        <v>172.3</v>
      </c>
      <c r="E109" s="85">
        <v>34.5</v>
      </c>
      <c r="F109" s="88" t="str">
        <f t="shared" si="10"/>
        <v>15:46 - 16:12</v>
      </c>
      <c r="G109" s="33">
        <f t="shared" si="11"/>
        <v>0.65694444444444433</v>
      </c>
      <c r="H109" s="33">
        <f t="shared" si="12"/>
        <v>0.67499999999999982</v>
      </c>
      <c r="I109" s="86" t="str">
        <f t="shared" si="13"/>
        <v>4:06</v>
      </c>
      <c r="J109" s="35" t="str">
        <f t="shared" si="14"/>
        <v>4:32</v>
      </c>
    </row>
    <row r="110" spans="1:10" x14ac:dyDescent="0.25">
      <c r="A110" s="50"/>
      <c r="B110" s="129"/>
      <c r="C110" s="130" t="s">
        <v>100</v>
      </c>
      <c r="D110" s="128">
        <v>173.4</v>
      </c>
      <c r="E110" s="85">
        <v>33.4</v>
      </c>
      <c r="F110" s="88" t="str">
        <f t="shared" si="10"/>
        <v>15:47 - 16:13</v>
      </c>
      <c r="G110" s="33">
        <f t="shared" si="11"/>
        <v>0.65763888888888877</v>
      </c>
      <c r="H110" s="33">
        <f t="shared" si="12"/>
        <v>0.67569444444444438</v>
      </c>
      <c r="I110" s="86" t="str">
        <f t="shared" si="13"/>
        <v>4:07</v>
      </c>
      <c r="J110" s="35" t="str">
        <f t="shared" si="14"/>
        <v>4:33</v>
      </c>
    </row>
    <row r="111" spans="1:10" x14ac:dyDescent="0.25">
      <c r="A111" s="50"/>
      <c r="B111" s="129" t="s">
        <v>70</v>
      </c>
      <c r="C111" s="130"/>
      <c r="D111" s="128">
        <v>174</v>
      </c>
      <c r="E111" s="85">
        <v>32.799999999999997</v>
      </c>
      <c r="F111" s="88" t="str">
        <f t="shared" si="10"/>
        <v>15:48 - 16:14</v>
      </c>
      <c r="G111" s="33">
        <f t="shared" si="11"/>
        <v>0.65833333333333321</v>
      </c>
      <c r="H111" s="33">
        <f t="shared" si="12"/>
        <v>0.67638888888888871</v>
      </c>
      <c r="I111" s="86" t="str">
        <f t="shared" si="13"/>
        <v>4:08</v>
      </c>
      <c r="J111" s="35" t="str">
        <f t="shared" si="14"/>
        <v>4:34</v>
      </c>
    </row>
    <row r="112" spans="1:10" x14ac:dyDescent="0.25">
      <c r="A112" s="50"/>
      <c r="B112" s="90" t="s">
        <v>21</v>
      </c>
      <c r="C112" s="130" t="s">
        <v>22</v>
      </c>
      <c r="D112" s="128">
        <v>174.6</v>
      </c>
      <c r="E112" s="85">
        <v>32.200000000000003</v>
      </c>
      <c r="F112" s="88" t="str">
        <f t="shared" si="10"/>
        <v>15:49 - 16:15</v>
      </c>
      <c r="G112" s="33">
        <f t="shared" si="11"/>
        <v>0.65902777777777766</v>
      </c>
      <c r="H112" s="33">
        <f t="shared" si="12"/>
        <v>0.67708333333333326</v>
      </c>
      <c r="I112" s="86" t="str">
        <f t="shared" si="13"/>
        <v>4:09</v>
      </c>
      <c r="J112" s="35" t="str">
        <f t="shared" si="14"/>
        <v>4:35</v>
      </c>
    </row>
    <row r="113" spans="1:10" x14ac:dyDescent="0.25">
      <c r="A113" s="50"/>
      <c r="B113" s="90" t="s">
        <v>23</v>
      </c>
      <c r="C113" s="84" t="s">
        <v>20</v>
      </c>
      <c r="D113" s="128">
        <v>175.3</v>
      </c>
      <c r="E113" s="85">
        <v>31.5</v>
      </c>
      <c r="F113" s="88" t="str">
        <f t="shared" si="10"/>
        <v>15:50 - 16:16</v>
      </c>
      <c r="G113" s="33">
        <f t="shared" si="11"/>
        <v>0.6597222222222221</v>
      </c>
      <c r="H113" s="33">
        <f t="shared" si="12"/>
        <v>0.67777777777777759</v>
      </c>
      <c r="I113" s="86" t="str">
        <f t="shared" si="13"/>
        <v>4:10</v>
      </c>
      <c r="J113" s="35" t="str">
        <f t="shared" si="14"/>
        <v>4:36</v>
      </c>
    </row>
    <row r="114" spans="1:10" x14ac:dyDescent="0.25">
      <c r="A114" s="50"/>
      <c r="B114" s="129"/>
      <c r="C114" s="130" t="s">
        <v>101</v>
      </c>
      <c r="D114" s="128">
        <v>176.6</v>
      </c>
      <c r="E114" s="85">
        <v>30.2</v>
      </c>
      <c r="F114" s="88" t="str">
        <f t="shared" si="10"/>
        <v>15:52 - 16:18</v>
      </c>
      <c r="G114" s="33">
        <f t="shared" si="11"/>
        <v>0.66111111111111098</v>
      </c>
      <c r="H114" s="33">
        <f t="shared" si="12"/>
        <v>0.67916666666666647</v>
      </c>
      <c r="I114" s="86" t="str">
        <f t="shared" si="13"/>
        <v>4:12</v>
      </c>
      <c r="J114" s="35" t="str">
        <f t="shared" si="14"/>
        <v>4:38</v>
      </c>
    </row>
    <row r="115" spans="1:10" x14ac:dyDescent="0.25">
      <c r="A115" s="50"/>
      <c r="B115" s="129"/>
      <c r="C115" s="130" t="s">
        <v>102</v>
      </c>
      <c r="D115" s="128">
        <v>178.5</v>
      </c>
      <c r="E115" s="85">
        <v>28.3</v>
      </c>
      <c r="F115" s="88" t="str">
        <f t="shared" si="10"/>
        <v>15:55 - 16:21</v>
      </c>
      <c r="G115" s="33">
        <f t="shared" si="11"/>
        <v>0.66319444444444431</v>
      </c>
      <c r="H115" s="33">
        <f t="shared" si="12"/>
        <v>0.68124999999999991</v>
      </c>
      <c r="I115" s="86" t="str">
        <f t="shared" si="13"/>
        <v>4:15</v>
      </c>
      <c r="J115" s="35" t="str">
        <f t="shared" si="14"/>
        <v>4:41</v>
      </c>
    </row>
    <row r="116" spans="1:10" x14ac:dyDescent="0.25">
      <c r="A116" s="50"/>
      <c r="B116" s="90" t="s">
        <v>21</v>
      </c>
      <c r="C116" s="84" t="s">
        <v>20</v>
      </c>
      <c r="D116" s="128">
        <v>180.9</v>
      </c>
      <c r="E116" s="85">
        <v>25.9</v>
      </c>
      <c r="F116" s="88" t="str">
        <f t="shared" si="10"/>
        <v>15:58 - 16:25</v>
      </c>
      <c r="G116" s="33">
        <f t="shared" si="11"/>
        <v>0.66527777777777763</v>
      </c>
      <c r="H116" s="33">
        <f t="shared" si="12"/>
        <v>0.68402777777777768</v>
      </c>
      <c r="I116" s="86" t="str">
        <f t="shared" si="13"/>
        <v>4:18</v>
      </c>
      <c r="J116" s="35" t="str">
        <f t="shared" si="14"/>
        <v>4:45</v>
      </c>
    </row>
    <row r="117" spans="1:10" x14ac:dyDescent="0.25">
      <c r="A117" s="50"/>
      <c r="B117" s="129"/>
      <c r="C117" s="130" t="s">
        <v>103</v>
      </c>
      <c r="D117" s="128">
        <v>182.9</v>
      </c>
      <c r="E117" s="85">
        <v>23.9</v>
      </c>
      <c r="F117" s="88" t="str">
        <f t="shared" ref="F117:F148" si="15">TEXT(G117,"h:mm")&amp;" - "&amp;TEXT(H117,"h:mm")</f>
        <v>16:01 - 16:28</v>
      </c>
      <c r="G117" s="33">
        <f t="shared" ref="G117:G148" si="16">$C$7+I117</f>
        <v>0.66736111111111096</v>
      </c>
      <c r="H117" s="33">
        <f t="shared" ref="H117:H148" si="17">$C$7+J117</f>
        <v>0.68611111111111101</v>
      </c>
      <c r="I117" s="86" t="str">
        <f t="shared" ref="I117:I148" si="18">TEXT(D117/$C$10/24,"h:mm")</f>
        <v>4:21</v>
      </c>
      <c r="J117" s="35" t="str">
        <f t="shared" ref="J117:J148" si="19">TEXT(D117/$C$11/24,"h:mm")</f>
        <v>4:48</v>
      </c>
    </row>
    <row r="118" spans="1:10" x14ac:dyDescent="0.25">
      <c r="A118" s="103"/>
      <c r="B118" s="131"/>
      <c r="C118" s="130" t="s">
        <v>104</v>
      </c>
      <c r="D118" s="128">
        <v>184.8</v>
      </c>
      <c r="E118" s="85">
        <v>22</v>
      </c>
      <c r="F118" s="88" t="str">
        <f t="shared" si="15"/>
        <v>16:04 - 16:31</v>
      </c>
      <c r="G118" s="33">
        <f t="shared" si="16"/>
        <v>0.66944444444444429</v>
      </c>
      <c r="H118" s="33">
        <f t="shared" si="17"/>
        <v>0.68819444444444433</v>
      </c>
      <c r="I118" s="86" t="str">
        <f t="shared" si="18"/>
        <v>4:24</v>
      </c>
      <c r="J118" s="35" t="str">
        <f t="shared" si="19"/>
        <v>4:51</v>
      </c>
    </row>
    <row r="119" spans="1:10" x14ac:dyDescent="0.25">
      <c r="A119" s="50"/>
      <c r="B119" s="131"/>
      <c r="C119" s="130" t="s">
        <v>105</v>
      </c>
      <c r="D119" s="128">
        <v>184.8</v>
      </c>
      <c r="E119" s="85">
        <v>22</v>
      </c>
      <c r="F119" s="88" t="str">
        <f t="shared" si="15"/>
        <v>16:04 - 16:31</v>
      </c>
      <c r="G119" s="33">
        <f t="shared" si="16"/>
        <v>0.66944444444444429</v>
      </c>
      <c r="H119" s="33">
        <f t="shared" si="17"/>
        <v>0.68819444444444433</v>
      </c>
      <c r="I119" s="86" t="str">
        <f t="shared" si="18"/>
        <v>4:24</v>
      </c>
      <c r="J119" s="35" t="str">
        <f t="shared" si="19"/>
        <v>4:51</v>
      </c>
    </row>
    <row r="120" spans="1:10" x14ac:dyDescent="0.25">
      <c r="A120" s="50"/>
      <c r="B120" s="129" t="s">
        <v>19</v>
      </c>
      <c r="C120" s="130" t="s">
        <v>22</v>
      </c>
      <c r="D120" s="128">
        <v>185.2</v>
      </c>
      <c r="E120" s="85">
        <v>21.6</v>
      </c>
      <c r="F120" s="88" t="str">
        <f t="shared" si="15"/>
        <v>16:04 - 16:32</v>
      </c>
      <c r="G120" s="33">
        <f t="shared" si="16"/>
        <v>0.66944444444444429</v>
      </c>
      <c r="H120" s="33">
        <f t="shared" si="17"/>
        <v>0.68888888888888877</v>
      </c>
      <c r="I120" s="86" t="str">
        <f t="shared" si="18"/>
        <v>4:24</v>
      </c>
      <c r="J120" s="35" t="str">
        <f t="shared" si="19"/>
        <v>4:52</v>
      </c>
    </row>
    <row r="121" spans="1:10" x14ac:dyDescent="0.25">
      <c r="A121" s="50"/>
      <c r="B121" s="132"/>
      <c r="C121" s="130" t="s">
        <v>106</v>
      </c>
      <c r="D121" s="128">
        <v>185.2</v>
      </c>
      <c r="E121" s="85">
        <v>21.6</v>
      </c>
      <c r="F121" s="88" t="str">
        <f t="shared" si="15"/>
        <v>16:04 - 16:32</v>
      </c>
      <c r="G121" s="33">
        <f t="shared" si="16"/>
        <v>0.66944444444444429</v>
      </c>
      <c r="H121" s="33">
        <f t="shared" si="17"/>
        <v>0.68888888888888877</v>
      </c>
      <c r="I121" s="86" t="str">
        <f t="shared" si="18"/>
        <v>4:24</v>
      </c>
      <c r="J121" s="35" t="str">
        <f t="shared" si="19"/>
        <v>4:52</v>
      </c>
    </row>
    <row r="122" spans="1:10" ht="13" x14ac:dyDescent="0.3">
      <c r="A122" s="101"/>
      <c r="B122" s="131" t="s">
        <v>21</v>
      </c>
      <c r="C122" s="130" t="s">
        <v>22</v>
      </c>
      <c r="D122" s="128">
        <v>185.5</v>
      </c>
      <c r="E122" s="85">
        <v>21.3</v>
      </c>
      <c r="F122" s="88" t="str">
        <f t="shared" si="15"/>
        <v>16:05 - 16:32</v>
      </c>
      <c r="G122" s="33">
        <f t="shared" si="16"/>
        <v>0.67013888888888884</v>
      </c>
      <c r="H122" s="33">
        <f t="shared" si="17"/>
        <v>0.68888888888888877</v>
      </c>
      <c r="I122" s="86" t="str">
        <f t="shared" si="18"/>
        <v>4:25</v>
      </c>
      <c r="J122" s="35" t="str">
        <f t="shared" si="19"/>
        <v>4:52</v>
      </c>
    </row>
    <row r="123" spans="1:10" x14ac:dyDescent="0.25">
      <c r="A123" s="50"/>
      <c r="B123" s="131"/>
      <c r="C123" s="84" t="s">
        <v>107</v>
      </c>
      <c r="D123" s="128">
        <v>185.5</v>
      </c>
      <c r="E123" s="85">
        <v>21.3</v>
      </c>
      <c r="F123" s="88" t="str">
        <f t="shared" si="15"/>
        <v>16:05 - 16:32</v>
      </c>
      <c r="G123" s="33">
        <f t="shared" si="16"/>
        <v>0.67013888888888884</v>
      </c>
      <c r="H123" s="33">
        <f t="shared" si="17"/>
        <v>0.68888888888888877</v>
      </c>
      <c r="I123" s="86" t="str">
        <f t="shared" si="18"/>
        <v>4:25</v>
      </c>
      <c r="J123" s="35" t="str">
        <f t="shared" si="19"/>
        <v>4:52</v>
      </c>
    </row>
    <row r="124" spans="1:10" x14ac:dyDescent="0.25">
      <c r="A124" s="50"/>
      <c r="B124" s="90" t="s">
        <v>21</v>
      </c>
      <c r="C124" s="84" t="s">
        <v>20</v>
      </c>
      <c r="D124" s="128">
        <v>185.8</v>
      </c>
      <c r="E124" s="85">
        <v>21</v>
      </c>
      <c r="F124" s="88" t="str">
        <f t="shared" si="15"/>
        <v>16:05 - 16:33</v>
      </c>
      <c r="G124" s="33">
        <f t="shared" si="16"/>
        <v>0.67013888888888884</v>
      </c>
      <c r="H124" s="33">
        <f t="shared" si="17"/>
        <v>0.68958333333333321</v>
      </c>
      <c r="I124" s="86" t="str">
        <f t="shared" si="18"/>
        <v>4:25</v>
      </c>
      <c r="J124" s="35" t="str">
        <f t="shared" si="19"/>
        <v>4:53</v>
      </c>
    </row>
    <row r="125" spans="1:10" ht="14.25" customHeight="1" x14ac:dyDescent="0.3">
      <c r="A125" s="101"/>
      <c r="B125" s="129" t="s">
        <v>19</v>
      </c>
      <c r="C125" s="130" t="s">
        <v>108</v>
      </c>
      <c r="D125" s="128">
        <v>186.2</v>
      </c>
      <c r="E125" s="85">
        <v>20.6</v>
      </c>
      <c r="F125" s="88" t="str">
        <f t="shared" si="15"/>
        <v>16:06 - 16:34</v>
      </c>
      <c r="G125" s="33">
        <f t="shared" si="16"/>
        <v>0.67083333333333317</v>
      </c>
      <c r="H125" s="33">
        <f t="shared" si="17"/>
        <v>0.69027777777777766</v>
      </c>
      <c r="I125" s="86" t="str">
        <f t="shared" si="18"/>
        <v>4:26</v>
      </c>
      <c r="J125" s="35" t="str">
        <f t="shared" si="19"/>
        <v>4:54</v>
      </c>
    </row>
    <row r="126" spans="1:10" ht="13" x14ac:dyDescent="0.3">
      <c r="A126" s="110" t="s">
        <v>80</v>
      </c>
      <c r="B126" s="126"/>
      <c r="C126" s="127" t="s">
        <v>109</v>
      </c>
      <c r="D126" s="128">
        <v>186.6</v>
      </c>
      <c r="E126" s="85">
        <v>20.2</v>
      </c>
      <c r="F126" s="88" t="str">
        <f t="shared" si="15"/>
        <v>16:06 - 16:34</v>
      </c>
      <c r="G126" s="33">
        <f t="shared" si="16"/>
        <v>0.67083333333333317</v>
      </c>
      <c r="H126" s="33">
        <f t="shared" si="17"/>
        <v>0.69027777777777766</v>
      </c>
      <c r="I126" s="86" t="str">
        <f t="shared" si="18"/>
        <v>4:26</v>
      </c>
      <c r="J126" s="35" t="str">
        <f t="shared" si="19"/>
        <v>4:54</v>
      </c>
    </row>
    <row r="127" spans="1:10" ht="12.75" customHeight="1" x14ac:dyDescent="0.25">
      <c r="A127" s="50"/>
      <c r="B127" s="133" t="s">
        <v>110</v>
      </c>
      <c r="C127" s="130" t="s">
        <v>111</v>
      </c>
      <c r="D127" s="128">
        <v>186.7</v>
      </c>
      <c r="E127" s="85">
        <v>20.100000000000001</v>
      </c>
      <c r="F127" s="88" t="str">
        <f t="shared" si="15"/>
        <v>16:06 - 16:34</v>
      </c>
      <c r="G127" s="33">
        <f t="shared" si="16"/>
        <v>0.67083333333333317</v>
      </c>
      <c r="H127" s="33">
        <f t="shared" si="17"/>
        <v>0.69027777777777766</v>
      </c>
      <c r="I127" s="86" t="str">
        <f t="shared" si="18"/>
        <v>4:26</v>
      </c>
      <c r="J127" s="35" t="str">
        <f t="shared" si="19"/>
        <v>4:54</v>
      </c>
    </row>
    <row r="128" spans="1:10" ht="15" customHeight="1" x14ac:dyDescent="0.25">
      <c r="A128" s="50"/>
      <c r="B128" s="129" t="s">
        <v>19</v>
      </c>
      <c r="C128" s="84" t="s">
        <v>112</v>
      </c>
      <c r="D128" s="128">
        <v>186.9</v>
      </c>
      <c r="E128" s="85">
        <v>19.899999999999999</v>
      </c>
      <c r="F128" s="88" t="str">
        <f t="shared" si="15"/>
        <v>16:07 - 16:35</v>
      </c>
      <c r="G128" s="33">
        <f t="shared" si="16"/>
        <v>0.67152777777777772</v>
      </c>
      <c r="H128" s="33">
        <f t="shared" si="17"/>
        <v>0.6909722222222221</v>
      </c>
      <c r="I128" s="86" t="str">
        <f t="shared" si="18"/>
        <v>4:27</v>
      </c>
      <c r="J128" s="35" t="str">
        <f t="shared" si="19"/>
        <v>4:55</v>
      </c>
    </row>
    <row r="129" spans="1:10" x14ac:dyDescent="0.25">
      <c r="A129" s="50"/>
      <c r="B129" s="129" t="s">
        <v>23</v>
      </c>
      <c r="C129" s="84" t="s">
        <v>20</v>
      </c>
      <c r="D129" s="128">
        <v>187.2</v>
      </c>
      <c r="E129" s="85">
        <v>19.600000000000001</v>
      </c>
      <c r="F129" s="88" t="str">
        <f t="shared" si="15"/>
        <v>16:07 - 16:35</v>
      </c>
      <c r="G129" s="33">
        <f t="shared" si="16"/>
        <v>0.67152777777777772</v>
      </c>
      <c r="H129" s="33">
        <f t="shared" si="17"/>
        <v>0.6909722222222221</v>
      </c>
      <c r="I129" s="86" t="str">
        <f t="shared" si="18"/>
        <v>4:27</v>
      </c>
      <c r="J129" s="35" t="str">
        <f t="shared" si="19"/>
        <v>4:55</v>
      </c>
    </row>
    <row r="130" spans="1:10" x14ac:dyDescent="0.25">
      <c r="A130" s="50"/>
      <c r="B130" s="129" t="s">
        <v>19</v>
      </c>
      <c r="C130" s="84" t="s">
        <v>113</v>
      </c>
      <c r="D130" s="128">
        <v>187.3</v>
      </c>
      <c r="E130" s="85">
        <v>19.5</v>
      </c>
      <c r="F130" s="88" t="str">
        <f t="shared" si="15"/>
        <v>16:07 - 16:35</v>
      </c>
      <c r="G130" s="33">
        <f t="shared" si="16"/>
        <v>0.67152777777777772</v>
      </c>
      <c r="H130" s="33">
        <f t="shared" si="17"/>
        <v>0.6909722222222221</v>
      </c>
      <c r="I130" s="86" t="str">
        <f t="shared" si="18"/>
        <v>4:27</v>
      </c>
      <c r="J130" s="35" t="str">
        <f t="shared" si="19"/>
        <v>4:55</v>
      </c>
    </row>
    <row r="131" spans="1:10" x14ac:dyDescent="0.25">
      <c r="A131" s="50"/>
      <c r="B131" s="129" t="s">
        <v>23</v>
      </c>
      <c r="C131" s="84" t="s">
        <v>114</v>
      </c>
      <c r="D131" s="128">
        <v>188</v>
      </c>
      <c r="E131" s="85">
        <v>18.8</v>
      </c>
      <c r="F131" s="88" t="str">
        <f t="shared" si="15"/>
        <v>16:08 - 16:36</v>
      </c>
      <c r="G131" s="33">
        <f t="shared" si="16"/>
        <v>0.67222222222222205</v>
      </c>
      <c r="H131" s="33">
        <f t="shared" si="17"/>
        <v>0.69166666666666654</v>
      </c>
      <c r="I131" s="86" t="str">
        <f t="shared" si="18"/>
        <v>4:28</v>
      </c>
      <c r="J131" s="35" t="str">
        <f t="shared" si="19"/>
        <v>4:56</v>
      </c>
    </row>
    <row r="132" spans="1:10" x14ac:dyDescent="0.25">
      <c r="A132" s="50"/>
      <c r="B132" s="129" t="s">
        <v>19</v>
      </c>
      <c r="C132" s="130" t="s">
        <v>115</v>
      </c>
      <c r="D132" s="128">
        <v>188.2</v>
      </c>
      <c r="E132" s="85">
        <v>18.600000000000001</v>
      </c>
      <c r="F132" s="88" t="str">
        <f t="shared" si="15"/>
        <v>16:08 - 16:37</v>
      </c>
      <c r="G132" s="33">
        <f t="shared" si="16"/>
        <v>0.67222222222222205</v>
      </c>
      <c r="H132" s="33">
        <f t="shared" si="17"/>
        <v>0.69236111111111098</v>
      </c>
      <c r="I132" s="86" t="str">
        <f t="shared" si="18"/>
        <v>4:28</v>
      </c>
      <c r="J132" s="35" t="str">
        <f t="shared" si="19"/>
        <v>4:57</v>
      </c>
    </row>
    <row r="133" spans="1:10" x14ac:dyDescent="0.25">
      <c r="A133" s="50"/>
      <c r="B133" s="90" t="s">
        <v>21</v>
      </c>
      <c r="C133" s="130" t="s">
        <v>20</v>
      </c>
      <c r="D133" s="128">
        <v>189.1</v>
      </c>
      <c r="E133" s="85">
        <v>17.7</v>
      </c>
      <c r="F133" s="88" t="str">
        <f t="shared" si="15"/>
        <v>16:10 - 16:38</v>
      </c>
      <c r="G133" s="33">
        <f t="shared" si="16"/>
        <v>0.67361111111111094</v>
      </c>
      <c r="H133" s="33">
        <f t="shared" si="17"/>
        <v>0.69305555555555542</v>
      </c>
      <c r="I133" s="86" t="str">
        <f t="shared" si="18"/>
        <v>4:30</v>
      </c>
      <c r="J133" s="35" t="str">
        <f t="shared" si="19"/>
        <v>4:58</v>
      </c>
    </row>
    <row r="134" spans="1:10" ht="13" x14ac:dyDescent="0.3">
      <c r="A134" s="101"/>
      <c r="B134" s="129"/>
      <c r="C134" s="130" t="s">
        <v>116</v>
      </c>
      <c r="D134" s="128">
        <v>190.8</v>
      </c>
      <c r="E134" s="85">
        <v>16</v>
      </c>
      <c r="F134" s="88" t="str">
        <f t="shared" si="15"/>
        <v>16:12 - 16:41</v>
      </c>
      <c r="G134" s="33">
        <f t="shared" si="16"/>
        <v>0.67499999999999982</v>
      </c>
      <c r="H134" s="33">
        <f t="shared" si="17"/>
        <v>0.69513888888888875</v>
      </c>
      <c r="I134" s="86" t="str">
        <f t="shared" si="18"/>
        <v>4:32</v>
      </c>
      <c r="J134" s="35" t="str">
        <f t="shared" si="19"/>
        <v>5:01</v>
      </c>
    </row>
    <row r="135" spans="1:10" x14ac:dyDescent="0.25">
      <c r="A135" s="50"/>
      <c r="B135" s="129" t="s">
        <v>117</v>
      </c>
      <c r="C135" s="130" t="s">
        <v>118</v>
      </c>
      <c r="D135" s="128">
        <v>191.5</v>
      </c>
      <c r="E135" s="85">
        <v>15.3</v>
      </c>
      <c r="F135" s="88" t="str">
        <f t="shared" si="15"/>
        <v>16:13 - 16:42</v>
      </c>
      <c r="G135" s="33">
        <f t="shared" si="16"/>
        <v>0.67569444444444438</v>
      </c>
      <c r="H135" s="33">
        <f t="shared" si="17"/>
        <v>0.69583333333333319</v>
      </c>
      <c r="I135" s="86" t="str">
        <f t="shared" si="18"/>
        <v>4:33</v>
      </c>
      <c r="J135" s="35" t="str">
        <f t="shared" si="19"/>
        <v>5:02</v>
      </c>
    </row>
    <row r="136" spans="1:10" x14ac:dyDescent="0.25">
      <c r="A136" s="50"/>
      <c r="B136" s="129" t="s">
        <v>119</v>
      </c>
      <c r="C136" s="84" t="s">
        <v>20</v>
      </c>
      <c r="D136" s="128">
        <v>192.6</v>
      </c>
      <c r="E136" s="85">
        <v>14.2</v>
      </c>
      <c r="F136" s="88" t="str">
        <f t="shared" si="15"/>
        <v>16:15 - 16:44</v>
      </c>
      <c r="G136" s="33">
        <f t="shared" si="16"/>
        <v>0.67708333333333326</v>
      </c>
      <c r="H136" s="33">
        <f t="shared" si="17"/>
        <v>0.69722222222222208</v>
      </c>
      <c r="I136" s="86" t="str">
        <f t="shared" si="18"/>
        <v>4:35</v>
      </c>
      <c r="J136" s="35" t="str">
        <f t="shared" si="19"/>
        <v>5:04</v>
      </c>
    </row>
    <row r="137" spans="1:10" x14ac:dyDescent="0.25">
      <c r="A137" s="50"/>
      <c r="B137" s="90"/>
      <c r="C137" s="130" t="s">
        <v>104</v>
      </c>
      <c r="D137" s="128">
        <v>194.7</v>
      </c>
      <c r="E137" s="85">
        <v>12.1</v>
      </c>
      <c r="F137" s="88" t="str">
        <f t="shared" si="15"/>
        <v>16:18 - 16:47</v>
      </c>
      <c r="G137" s="33">
        <f t="shared" si="16"/>
        <v>0.67916666666666647</v>
      </c>
      <c r="H137" s="33">
        <f t="shared" si="17"/>
        <v>0.6993055555555554</v>
      </c>
      <c r="I137" s="86" t="str">
        <f t="shared" si="18"/>
        <v>4:38</v>
      </c>
      <c r="J137" s="35" t="str">
        <f t="shared" si="19"/>
        <v>5:07</v>
      </c>
    </row>
    <row r="138" spans="1:10" x14ac:dyDescent="0.25">
      <c r="A138" s="50"/>
      <c r="B138" s="90"/>
      <c r="C138" s="130" t="s">
        <v>120</v>
      </c>
      <c r="D138" s="128">
        <v>194.7</v>
      </c>
      <c r="E138" s="85">
        <v>12.1</v>
      </c>
      <c r="F138" s="88" t="str">
        <f t="shared" si="15"/>
        <v>16:18 - 16:47</v>
      </c>
      <c r="G138" s="33">
        <f t="shared" si="16"/>
        <v>0.67916666666666647</v>
      </c>
      <c r="H138" s="33">
        <f t="shared" si="17"/>
        <v>0.6993055555555554</v>
      </c>
      <c r="I138" s="86" t="str">
        <f t="shared" si="18"/>
        <v>4:38</v>
      </c>
      <c r="J138" s="35" t="str">
        <f t="shared" si="19"/>
        <v>5:07</v>
      </c>
    </row>
    <row r="139" spans="1:10" x14ac:dyDescent="0.25">
      <c r="A139" s="50"/>
      <c r="B139" s="90" t="s">
        <v>21</v>
      </c>
      <c r="C139" s="130" t="s">
        <v>108</v>
      </c>
      <c r="D139" s="128">
        <v>196.4</v>
      </c>
      <c r="E139" s="85">
        <v>10.4</v>
      </c>
      <c r="F139" s="88" t="str">
        <f t="shared" si="15"/>
        <v>16:20 - 16:50</v>
      </c>
      <c r="G139" s="33">
        <f t="shared" si="16"/>
        <v>0.68055555555555547</v>
      </c>
      <c r="H139" s="33">
        <f t="shared" si="17"/>
        <v>0.70138888888888884</v>
      </c>
      <c r="I139" s="86" t="str">
        <f t="shared" si="18"/>
        <v>4:40</v>
      </c>
      <c r="J139" s="35" t="str">
        <f t="shared" si="19"/>
        <v>5:10</v>
      </c>
    </row>
    <row r="140" spans="1:10" x14ac:dyDescent="0.25">
      <c r="A140" s="50"/>
      <c r="B140" s="133" t="s">
        <v>121</v>
      </c>
      <c r="C140" s="130" t="s">
        <v>109</v>
      </c>
      <c r="D140" s="128">
        <v>196.7</v>
      </c>
      <c r="E140" s="85">
        <v>10.1</v>
      </c>
      <c r="F140" s="88" t="str">
        <f t="shared" si="15"/>
        <v>16:21 - 16:50</v>
      </c>
      <c r="G140" s="33">
        <f t="shared" si="16"/>
        <v>0.68124999999999991</v>
      </c>
      <c r="H140" s="33">
        <f t="shared" si="17"/>
        <v>0.70138888888888884</v>
      </c>
      <c r="I140" s="86" t="str">
        <f t="shared" si="18"/>
        <v>4:41</v>
      </c>
      <c r="J140" s="35" t="str">
        <f t="shared" si="19"/>
        <v>5:10</v>
      </c>
    </row>
    <row r="141" spans="1:10" ht="12.75" customHeight="1" x14ac:dyDescent="0.3">
      <c r="A141" s="101"/>
      <c r="B141" s="90"/>
      <c r="C141" s="130" t="s">
        <v>111</v>
      </c>
      <c r="D141" s="128">
        <v>196.8</v>
      </c>
      <c r="E141" s="85">
        <v>10</v>
      </c>
      <c r="F141" s="88" t="str">
        <f t="shared" si="15"/>
        <v>16:21 - 16:50</v>
      </c>
      <c r="G141" s="33">
        <f t="shared" si="16"/>
        <v>0.68124999999999991</v>
      </c>
      <c r="H141" s="33">
        <f t="shared" si="17"/>
        <v>0.70138888888888884</v>
      </c>
      <c r="I141" s="86" t="str">
        <f t="shared" si="18"/>
        <v>4:41</v>
      </c>
      <c r="J141" s="35" t="str">
        <f t="shared" si="19"/>
        <v>5:10</v>
      </c>
    </row>
    <row r="142" spans="1:10" x14ac:dyDescent="0.25">
      <c r="A142" s="50"/>
      <c r="B142" s="129" t="s">
        <v>19</v>
      </c>
      <c r="C142" s="84" t="s">
        <v>112</v>
      </c>
      <c r="D142" s="85">
        <v>197</v>
      </c>
      <c r="E142" s="85">
        <v>9.8000000000000096</v>
      </c>
      <c r="F142" s="88" t="str">
        <f t="shared" si="15"/>
        <v>16:21 - 16:51</v>
      </c>
      <c r="G142" s="33">
        <f t="shared" si="16"/>
        <v>0.68124999999999991</v>
      </c>
      <c r="H142" s="33">
        <f t="shared" si="17"/>
        <v>0.70208333333333317</v>
      </c>
      <c r="I142" s="86" t="str">
        <f t="shared" si="18"/>
        <v>4:41</v>
      </c>
      <c r="J142" s="35" t="str">
        <f t="shared" si="19"/>
        <v>5:11</v>
      </c>
    </row>
    <row r="143" spans="1:10" ht="13" x14ac:dyDescent="0.3">
      <c r="A143" s="106"/>
      <c r="B143" s="129" t="s">
        <v>23</v>
      </c>
      <c r="C143" s="84" t="s">
        <v>20</v>
      </c>
      <c r="D143" s="85">
        <v>197.3</v>
      </c>
      <c r="E143" s="85">
        <v>9.5</v>
      </c>
      <c r="F143" s="88" t="str">
        <f t="shared" si="15"/>
        <v>16:21 - 16:51</v>
      </c>
      <c r="G143" s="33">
        <f t="shared" si="16"/>
        <v>0.68124999999999991</v>
      </c>
      <c r="H143" s="33">
        <f t="shared" si="17"/>
        <v>0.70208333333333317</v>
      </c>
      <c r="I143" s="86" t="str">
        <f t="shared" si="18"/>
        <v>4:41</v>
      </c>
      <c r="J143" s="35" t="str">
        <f t="shared" si="19"/>
        <v>5:11</v>
      </c>
    </row>
    <row r="144" spans="1:10" ht="13" x14ac:dyDescent="0.3">
      <c r="A144" s="106"/>
      <c r="B144" s="129" t="s">
        <v>19</v>
      </c>
      <c r="C144" s="84" t="s">
        <v>113</v>
      </c>
      <c r="D144" s="85">
        <v>197.4</v>
      </c>
      <c r="E144" s="85">
        <v>9.4000000000000092</v>
      </c>
      <c r="F144" s="88" t="str">
        <f t="shared" si="15"/>
        <v>16:22 - 16:51</v>
      </c>
      <c r="G144" s="33">
        <f t="shared" si="16"/>
        <v>0.68194444444444435</v>
      </c>
      <c r="H144" s="33">
        <f t="shared" si="17"/>
        <v>0.70208333333333317</v>
      </c>
      <c r="I144" s="86" t="str">
        <f t="shared" si="18"/>
        <v>4:42</v>
      </c>
      <c r="J144" s="35" t="str">
        <f t="shared" si="19"/>
        <v>5:11</v>
      </c>
    </row>
    <row r="145" spans="1:10" ht="13" x14ac:dyDescent="0.3">
      <c r="A145" s="101"/>
      <c r="B145" s="129" t="s">
        <v>23</v>
      </c>
      <c r="C145" s="84" t="s">
        <v>114</v>
      </c>
      <c r="D145" s="85">
        <v>198.1</v>
      </c>
      <c r="E145" s="85">
        <v>8.7000000000000206</v>
      </c>
      <c r="F145" s="88" t="str">
        <f t="shared" si="15"/>
        <v>16:23 - 16:52</v>
      </c>
      <c r="G145" s="33">
        <f t="shared" si="16"/>
        <v>0.6826388888888888</v>
      </c>
      <c r="H145" s="33">
        <f t="shared" si="17"/>
        <v>0.70277777777777772</v>
      </c>
      <c r="I145" s="86" t="str">
        <f t="shared" si="18"/>
        <v>4:43</v>
      </c>
      <c r="J145" s="35" t="str">
        <f t="shared" si="19"/>
        <v>5:12</v>
      </c>
    </row>
    <row r="146" spans="1:10" ht="13" x14ac:dyDescent="0.3">
      <c r="A146" s="101"/>
      <c r="B146" s="129" t="s">
        <v>19</v>
      </c>
      <c r="C146" s="130" t="s">
        <v>115</v>
      </c>
      <c r="D146" s="85">
        <v>198.3</v>
      </c>
      <c r="E146" s="85">
        <v>8.5</v>
      </c>
      <c r="F146" s="88" t="str">
        <f t="shared" si="15"/>
        <v>16:23 - 16:53</v>
      </c>
      <c r="G146" s="33">
        <f t="shared" si="16"/>
        <v>0.6826388888888888</v>
      </c>
      <c r="H146" s="33">
        <f t="shared" si="17"/>
        <v>0.70347222222222205</v>
      </c>
      <c r="I146" s="86" t="str">
        <f t="shared" si="18"/>
        <v>4:43</v>
      </c>
      <c r="J146" s="35" t="str">
        <f t="shared" si="19"/>
        <v>5:13</v>
      </c>
    </row>
    <row r="147" spans="1:10" x14ac:dyDescent="0.25">
      <c r="A147" s="50"/>
      <c r="B147" s="90" t="s">
        <v>21</v>
      </c>
      <c r="C147" s="130" t="s">
        <v>20</v>
      </c>
      <c r="D147" s="85">
        <v>199.2</v>
      </c>
      <c r="E147" s="85">
        <v>7.6000000000000201</v>
      </c>
      <c r="F147" s="88" t="str">
        <f t="shared" si="15"/>
        <v>16:24 - 16:54</v>
      </c>
      <c r="G147" s="33">
        <f t="shared" si="16"/>
        <v>0.68333333333333324</v>
      </c>
      <c r="H147" s="33">
        <f t="shared" si="17"/>
        <v>0.70416666666666661</v>
      </c>
      <c r="I147" s="86" t="str">
        <f t="shared" si="18"/>
        <v>4:44</v>
      </c>
      <c r="J147" s="35" t="str">
        <f t="shared" si="19"/>
        <v>5:14</v>
      </c>
    </row>
    <row r="148" spans="1:10" x14ac:dyDescent="0.25">
      <c r="A148" s="74"/>
      <c r="B148" s="129"/>
      <c r="C148" s="130" t="s">
        <v>116</v>
      </c>
      <c r="D148" s="85">
        <v>200.9</v>
      </c>
      <c r="E148" s="85">
        <v>5.9000000000000101</v>
      </c>
      <c r="F148" s="88" t="str">
        <f t="shared" si="15"/>
        <v>16:27 - 16:57</v>
      </c>
      <c r="G148" s="33">
        <f t="shared" si="16"/>
        <v>0.68541666666666656</v>
      </c>
      <c r="H148" s="33">
        <f t="shared" si="17"/>
        <v>0.70624999999999982</v>
      </c>
      <c r="I148" s="86" t="str">
        <f t="shared" si="18"/>
        <v>4:47</v>
      </c>
      <c r="J148" s="35" t="str">
        <f t="shared" si="19"/>
        <v>5:17</v>
      </c>
    </row>
    <row r="149" spans="1:10" ht="14.4" customHeight="1" x14ac:dyDescent="0.25">
      <c r="A149" s="134"/>
      <c r="B149" s="129" t="s">
        <v>117</v>
      </c>
      <c r="C149" s="130" t="s">
        <v>118</v>
      </c>
      <c r="D149" s="85">
        <v>201.6</v>
      </c>
      <c r="E149" s="85">
        <v>5.2000000000000197</v>
      </c>
      <c r="F149" s="88" t="str">
        <f t="shared" ref="F149:F180" si="20">TEXT(G149,"h:mm")&amp;" - "&amp;TEXT(H149,"h:mm")</f>
        <v>16:28 - 16:58</v>
      </c>
      <c r="G149" s="33">
        <f t="shared" ref="G149:G154" si="21">$C$7+I149</f>
        <v>0.68611111111111101</v>
      </c>
      <c r="H149" s="33">
        <f t="shared" ref="H149:H154" si="22">$C$7+J149</f>
        <v>0.70694444444444438</v>
      </c>
      <c r="I149" s="86" t="str">
        <f t="shared" ref="I149:I154" si="23">TEXT(D149/$C$10/24,"h:mm")</f>
        <v>4:48</v>
      </c>
      <c r="J149" s="35" t="str">
        <f t="shared" ref="J149:J154" si="24">TEXT(D149/$C$11/24,"h:mm")</f>
        <v>5:18</v>
      </c>
    </row>
    <row r="150" spans="1:10" ht="17.25" customHeight="1" x14ac:dyDescent="0.3">
      <c r="A150" s="101"/>
      <c r="B150" s="129" t="s">
        <v>119</v>
      </c>
      <c r="C150" s="84" t="s">
        <v>20</v>
      </c>
      <c r="D150" s="85">
        <v>202.7</v>
      </c>
      <c r="E150" s="85">
        <v>4.1000000000000201</v>
      </c>
      <c r="F150" s="135" t="str">
        <f t="shared" si="20"/>
        <v>16:29 - 17:00</v>
      </c>
      <c r="G150" s="135">
        <f t="shared" si="21"/>
        <v>0.68680555555555545</v>
      </c>
      <c r="H150" s="135">
        <f t="shared" si="22"/>
        <v>0.70833333333333326</v>
      </c>
      <c r="I150" s="136" t="str">
        <f t="shared" si="23"/>
        <v>4:49</v>
      </c>
      <c r="J150" s="69" t="str">
        <f t="shared" si="24"/>
        <v>5:20</v>
      </c>
    </row>
    <row r="151" spans="1:10" ht="13.25" customHeight="1" x14ac:dyDescent="0.25">
      <c r="A151" s="50"/>
      <c r="B151" s="90"/>
      <c r="C151" s="130" t="s">
        <v>104</v>
      </c>
      <c r="D151" s="128">
        <v>204.8</v>
      </c>
      <c r="E151" s="85">
        <v>2</v>
      </c>
      <c r="F151" s="88" t="str">
        <f t="shared" si="20"/>
        <v>16:32 - 17:03</v>
      </c>
      <c r="G151" s="33">
        <f t="shared" si="21"/>
        <v>0.68888888888888877</v>
      </c>
      <c r="H151" s="33">
        <f t="shared" si="22"/>
        <v>0.71041666666666659</v>
      </c>
      <c r="I151" s="86" t="str">
        <f t="shared" si="23"/>
        <v>4:52</v>
      </c>
      <c r="J151" s="35" t="str">
        <f t="shared" si="24"/>
        <v>5:23</v>
      </c>
    </row>
    <row r="152" spans="1:10" ht="13.25" customHeight="1" x14ac:dyDescent="0.25">
      <c r="A152" s="50"/>
      <c r="B152" s="90"/>
      <c r="C152" s="130" t="s">
        <v>120</v>
      </c>
      <c r="D152" s="128">
        <v>204.8</v>
      </c>
      <c r="E152" s="85">
        <v>2</v>
      </c>
      <c r="F152" s="88" t="str">
        <f t="shared" si="20"/>
        <v>16:32 - 17:03</v>
      </c>
      <c r="G152" s="33">
        <f t="shared" si="21"/>
        <v>0.68888888888888877</v>
      </c>
      <c r="H152" s="33">
        <f t="shared" si="22"/>
        <v>0.71041666666666659</v>
      </c>
      <c r="I152" s="86" t="str">
        <f t="shared" si="23"/>
        <v>4:52</v>
      </c>
      <c r="J152" s="35" t="str">
        <f t="shared" si="24"/>
        <v>5:23</v>
      </c>
    </row>
    <row r="153" spans="1:10" ht="12" customHeight="1" x14ac:dyDescent="0.25">
      <c r="A153" s="50"/>
      <c r="B153" s="90" t="s">
        <v>21</v>
      </c>
      <c r="C153" s="130" t="s">
        <v>108</v>
      </c>
      <c r="D153" s="128">
        <v>206.5</v>
      </c>
      <c r="E153" s="85">
        <v>0.30000000000001098</v>
      </c>
      <c r="F153" s="88" t="str">
        <f t="shared" si="20"/>
        <v>16:35 - 17:06</v>
      </c>
      <c r="G153" s="33">
        <f t="shared" si="21"/>
        <v>0.6909722222222221</v>
      </c>
      <c r="H153" s="33">
        <f t="shared" si="22"/>
        <v>0.71249999999999991</v>
      </c>
      <c r="I153" s="86" t="str">
        <f t="shared" si="23"/>
        <v>4:55</v>
      </c>
      <c r="J153" s="35" t="str">
        <f t="shared" si="24"/>
        <v>5:26</v>
      </c>
    </row>
    <row r="154" spans="1:10" ht="25.25" customHeight="1" x14ac:dyDescent="0.3">
      <c r="A154" s="4" t="s">
        <v>24</v>
      </c>
      <c r="B154" s="137"/>
      <c r="C154" s="130" t="s">
        <v>122</v>
      </c>
      <c r="D154" s="128">
        <v>206.8</v>
      </c>
      <c r="E154" s="85">
        <v>0</v>
      </c>
      <c r="F154" s="88" t="str">
        <f t="shared" si="20"/>
        <v>16:35 - 17:06</v>
      </c>
      <c r="G154" s="33">
        <f t="shared" si="21"/>
        <v>0.6909722222222221</v>
      </c>
      <c r="H154" s="33">
        <f t="shared" si="22"/>
        <v>0.71249999999999991</v>
      </c>
      <c r="I154" s="86" t="str">
        <f t="shared" si="23"/>
        <v>4:55</v>
      </c>
      <c r="J154" s="35" t="str">
        <f t="shared" si="24"/>
        <v>5:26</v>
      </c>
    </row>
  </sheetData>
  <sheetProtection algorithmName="SHA-512" hashValue="s+glwu9UFprIRrLIRmfp+9RVeydX3l5yJ8pykvXizF7MVBG4/fqoLUWnE1rfP8REuI7oAN7c9nFuBibBNB0llA==" saltValue="jxFx4PHmUwXiPpfRIFwsNg==" spinCount="100000" sheet="1" objects="1" scenarios="1"/>
  <pageMargins left="0.25" right="0.25" top="0.75" bottom="0.75" header="0.3" footer="0.3"/>
  <pageSetup paperSize="9" scale="75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"/>
  <sheetViews>
    <sheetView zoomScaleNormal="100" workbookViewId="0">
      <selection activeCell="C13" sqref="C13"/>
    </sheetView>
  </sheetViews>
  <sheetFormatPr defaultRowHeight="12.5" x14ac:dyDescent="0.25"/>
  <cols>
    <col min="1" max="1" width="8" customWidth="1"/>
    <col min="2" max="2" width="8.453125" customWidth="1"/>
    <col min="3" max="3" width="14.36328125" customWidth="1"/>
    <col min="4" max="4" width="12.453125" customWidth="1"/>
    <col min="5" max="5" width="11.453125" customWidth="1"/>
    <col min="6" max="6" width="14.54296875" customWidth="1"/>
    <col min="7" max="7" width="16.453125" customWidth="1"/>
    <col min="8" max="8" width="15.54296875" customWidth="1"/>
    <col min="9" max="1025" width="9" customWidth="1"/>
  </cols>
  <sheetData>
    <row r="1" spans="1:8" ht="9" customHeight="1" x14ac:dyDescent="0.25"/>
    <row r="2" spans="1:8" ht="20.149999999999999" customHeight="1" x14ac:dyDescent="0.4">
      <c r="A2" s="139" t="s">
        <v>125</v>
      </c>
    </row>
    <row r="4" spans="1:8" ht="19.399999999999999" customHeight="1" x14ac:dyDescent="0.35">
      <c r="A4" s="140" t="s">
        <v>126</v>
      </c>
      <c r="B4" s="140" t="s">
        <v>127</v>
      </c>
      <c r="C4" s="140" t="s">
        <v>128</v>
      </c>
      <c r="D4" s="141" t="s">
        <v>129</v>
      </c>
      <c r="E4" s="140" t="s">
        <v>130</v>
      </c>
      <c r="F4" s="140" t="s">
        <v>131</v>
      </c>
      <c r="G4" s="140" t="s">
        <v>132</v>
      </c>
      <c r="H4" s="140" t="s">
        <v>133</v>
      </c>
    </row>
    <row r="5" spans="1:8" ht="14.15" customHeight="1" x14ac:dyDescent="0.35">
      <c r="A5" s="142" t="s">
        <v>134</v>
      </c>
      <c r="B5" s="143" t="s">
        <v>135</v>
      </c>
      <c r="C5" s="144" t="s">
        <v>136</v>
      </c>
      <c r="D5" s="145">
        <v>16</v>
      </c>
      <c r="E5" s="146">
        <v>0.70833333333333304</v>
      </c>
      <c r="F5" s="144" t="s">
        <v>136</v>
      </c>
      <c r="G5" s="145" t="s">
        <v>137</v>
      </c>
      <c r="H5" s="147" t="s">
        <v>138</v>
      </c>
    </row>
    <row r="6" spans="1:8" ht="14.15" customHeight="1" x14ac:dyDescent="0.35">
      <c r="A6" s="142" t="s">
        <v>139</v>
      </c>
      <c r="B6" s="143" t="s">
        <v>140</v>
      </c>
      <c r="C6" s="144" t="s">
        <v>141</v>
      </c>
      <c r="D6" s="145">
        <v>206.8</v>
      </c>
      <c r="E6" s="146">
        <v>0.47916666666666702</v>
      </c>
      <c r="F6" s="144" t="s">
        <v>104</v>
      </c>
      <c r="G6" s="148" t="s">
        <v>142</v>
      </c>
      <c r="H6" s="138"/>
    </row>
    <row r="7" spans="1:8" ht="15.5" x14ac:dyDescent="0.35">
      <c r="A7" s="149" t="s">
        <v>143</v>
      </c>
      <c r="B7" s="150" t="s">
        <v>144</v>
      </c>
      <c r="C7" s="144" t="s">
        <v>141</v>
      </c>
      <c r="D7" s="145">
        <v>175.3</v>
      </c>
      <c r="E7" s="146">
        <v>0.45833333333333298</v>
      </c>
      <c r="F7" s="144" t="s">
        <v>124</v>
      </c>
      <c r="G7" s="151" t="s">
        <v>145</v>
      </c>
      <c r="H7" s="138"/>
    </row>
    <row r="8" spans="1:8" ht="16.399999999999999" customHeight="1" x14ac:dyDescent="0.35">
      <c r="A8" s="142" t="s">
        <v>146</v>
      </c>
      <c r="B8" s="150" t="s">
        <v>147</v>
      </c>
      <c r="C8" s="144" t="s">
        <v>123</v>
      </c>
      <c r="D8" s="145">
        <v>178</v>
      </c>
      <c r="E8" s="146">
        <v>0.4375</v>
      </c>
      <c r="F8" s="144" t="s">
        <v>148</v>
      </c>
      <c r="G8" s="145" t="s">
        <v>149</v>
      </c>
      <c r="H8" s="138"/>
    </row>
    <row r="9" spans="1:8" ht="15.65" customHeight="1" x14ac:dyDescent="0.35">
      <c r="A9" s="152"/>
      <c r="B9" s="152"/>
      <c r="C9" s="144" t="s">
        <v>150</v>
      </c>
      <c r="D9" s="150">
        <f>SUM(D5:D8)</f>
        <v>576.1</v>
      </c>
      <c r="E9" s="152"/>
      <c r="F9" s="152"/>
      <c r="G9" s="152"/>
    </row>
    <row r="17" spans="2:2" ht="17.5" x14ac:dyDescent="0.35">
      <c r="B17" s="153"/>
    </row>
    <row r="18" spans="2:2" ht="17.5" x14ac:dyDescent="0.35">
      <c r="B18" s="153"/>
    </row>
    <row r="19" spans="2:2" ht="17.5" x14ac:dyDescent="0.35">
      <c r="B19" s="153"/>
    </row>
    <row r="20" spans="2:2" ht="17.5" x14ac:dyDescent="0.35">
      <c r="B20" s="153"/>
    </row>
  </sheetData>
  <pageMargins left="0.25" right="0.25" top="0.75" bottom="0.75" header="0.51180555555555496" footer="0.51180555555555496"/>
  <pageSetup paperSize="9" scale="9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Olomouc_Frýdek-Místek</vt:lpstr>
      <vt:lpstr>Celkový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PhDr. Lenka Sentivanová</dc:creator>
  <dc:description/>
  <cp:lastModifiedBy>Anet</cp:lastModifiedBy>
  <cp:revision>0</cp:revision>
  <cp:lastPrinted>2019-07-09T09:28:16Z</cp:lastPrinted>
  <dcterms:created xsi:type="dcterms:W3CDTF">2019-07-09T07:51:00Z</dcterms:created>
  <dcterms:modified xsi:type="dcterms:W3CDTF">2019-07-24T19:16:45Z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